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ssczg\Desktop\"/>
    </mc:Choice>
  </mc:AlternateContent>
  <bookViews>
    <workbookView xWindow="10785" yWindow="-15" windowWidth="10770" windowHeight="10950" tabRatio="804" firstSheet="5" activeTab="18"/>
  </bookViews>
  <sheets>
    <sheet name="附表1-1" sheetId="1" r:id="rId1"/>
    <sheet name="附表1-2" sheetId="25" r:id="rId2"/>
    <sheet name="附表1-3" sheetId="3" r:id="rId3"/>
    <sheet name="附表1-4" sheetId="26" r:id="rId4"/>
    <sheet name="附表1-5" sheetId="29" r:id="rId5"/>
    <sheet name="附表1-6" sheetId="30" r:id="rId6"/>
    <sheet name="附表1-7  " sheetId="34" r:id="rId7"/>
    <sheet name="附表1-8" sheetId="32" r:id="rId8"/>
    <sheet name="附表1-9" sheetId="9" r:id="rId9"/>
    <sheet name="附表1-10" sheetId="27" r:id="rId10"/>
    <sheet name="附表1-11" sheetId="11" r:id="rId11"/>
    <sheet name="附表1-12" sheetId="28" r:id="rId12"/>
    <sheet name="附表1-13" sheetId="14" r:id="rId13"/>
    <sheet name="附表1-14" sheetId="35" r:id="rId14"/>
    <sheet name="附表1-15" sheetId="15" r:id="rId15"/>
    <sheet name="附表1-16" sheetId="16" r:id="rId16"/>
    <sheet name="附表1-17" sheetId="17" r:id="rId17"/>
    <sheet name="附表1-18" sheetId="18" r:id="rId18"/>
    <sheet name="附表1-19" sheetId="19" r:id="rId19"/>
    <sheet name="附表1-20" sheetId="20" r:id="rId20"/>
    <sheet name="附表1-21" sheetId="21" r:id="rId21"/>
  </sheets>
  <externalReferences>
    <externalReference r:id="rId22"/>
    <externalReference r:id="rId23"/>
    <externalReference r:id="rId24"/>
    <externalReference r:id="rId25"/>
  </externalReferences>
  <definedNames>
    <definedName name="_Order1">255</definedName>
    <definedName name="_Order2">255</definedName>
    <definedName name="_xlnm.Database">#REF!</definedName>
    <definedName name="database2">#REF!</definedName>
    <definedName name="database3">#REF!</definedName>
    <definedName name="gxxe2003" localSheetId="13">[1]P1012001!$A$6:$E$117</definedName>
    <definedName name="gxxe2003" localSheetId="6">[1]P1012001!$A$6:$E$117</definedName>
    <definedName name="gxxe2003" localSheetId="7">[2]P1012001!$A$6:$E$117</definedName>
    <definedName name="gxxe2003">[3]P1012001!$A$6:$E$117</definedName>
    <definedName name="hhhh">#REF!</definedName>
    <definedName name="kkkk">#REF!</definedName>
    <definedName name="_xlnm.Print_Titles" localSheetId="0">'附表1-1'!$2:$5</definedName>
    <definedName name="_xlnm.Print_Titles" localSheetId="9">'附表1-10'!$1:$4</definedName>
    <definedName name="_xlnm.Print_Titles" localSheetId="10">'附表1-11'!$1:$4</definedName>
    <definedName name="_xlnm.Print_Titles" localSheetId="11">'附表1-12'!$1:$4</definedName>
    <definedName name="_xlnm.Print_Titles" localSheetId="12">'附表1-13'!$1:$4</definedName>
    <definedName name="_xlnm.Print_Titles" localSheetId="13">'附表1-14'!$1:$4</definedName>
    <definedName name="_xlnm.Print_Titles" localSheetId="14">'附表1-15'!$1:$4</definedName>
    <definedName name="_xlnm.Print_Titles" localSheetId="15">'附表1-16'!$1:$4</definedName>
    <definedName name="_xlnm.Print_Titles" localSheetId="16">'附表1-17'!$1:$4</definedName>
    <definedName name="_xlnm.Print_Titles" localSheetId="17">'附表1-18'!$1:$4</definedName>
    <definedName name="_xlnm.Print_Titles" localSheetId="18">'附表1-19'!$1:$4</definedName>
    <definedName name="_xlnm.Print_Titles" localSheetId="1">'附表1-2'!$1:$4</definedName>
    <definedName name="_xlnm.Print_Titles" localSheetId="19">'附表1-20'!$1:$4</definedName>
    <definedName name="_xlnm.Print_Titles" localSheetId="20">'附表1-21'!$1:$4</definedName>
    <definedName name="_xlnm.Print_Titles" localSheetId="2">'附表1-3'!$1:$4</definedName>
    <definedName name="_xlnm.Print_Titles" localSheetId="3">'附表1-4'!$1:$4</definedName>
    <definedName name="_xlnm.Print_Titles" localSheetId="4">'附表1-5'!$1:$4</definedName>
    <definedName name="_xlnm.Print_Titles" localSheetId="5">'附表1-6'!$1:$4</definedName>
    <definedName name="_xlnm.Print_Titles" localSheetId="6">'附表1-7  '!$1:$4</definedName>
    <definedName name="_xlnm.Print_Titles" localSheetId="7">'附表1-8'!$1:$4</definedName>
    <definedName name="_xlnm.Print_Titles" localSheetId="8">'附表1-9'!$1:$4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'[4]C01-1'!#REF!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52511"/>
</workbook>
</file>

<file path=xl/calcChain.xml><?xml version="1.0" encoding="utf-8"?>
<calcChain xmlns="http://schemas.openxmlformats.org/spreadsheetml/2006/main">
  <c r="D6" i="32" l="1"/>
  <c r="D5" i="32" s="1"/>
  <c r="D7" i="32"/>
  <c r="B8" i="32"/>
  <c r="B5" i="32" s="1"/>
  <c r="C8" i="32"/>
  <c r="C5" i="32" s="1"/>
  <c r="D8" i="32"/>
  <c r="D9" i="32"/>
  <c r="D5" i="30" l="1"/>
  <c r="D6" i="30"/>
  <c r="D7" i="30"/>
  <c r="D8" i="30"/>
  <c r="D9" i="30"/>
  <c r="D10" i="30"/>
  <c r="D11" i="30"/>
  <c r="D12" i="30"/>
  <c r="D13" i="30"/>
  <c r="D14" i="30"/>
  <c r="D15" i="30"/>
  <c r="D18" i="30"/>
  <c r="D19" i="30"/>
  <c r="D20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5" i="30"/>
  <c r="D46" i="30"/>
  <c r="D48" i="30"/>
  <c r="D49" i="30"/>
  <c r="D50" i="30"/>
  <c r="D52" i="30"/>
  <c r="D53" i="30"/>
  <c r="D55" i="30"/>
  <c r="D56" i="30"/>
  <c r="D57" i="30"/>
  <c r="D58" i="30"/>
  <c r="D59" i="30"/>
  <c r="D61" i="30"/>
  <c r="D68" i="30"/>
  <c r="D70" i="30"/>
  <c r="D71" i="30"/>
  <c r="D72" i="30"/>
  <c r="D73" i="30"/>
  <c r="D75" i="30"/>
  <c r="D81" i="30"/>
  <c r="D5" i="29"/>
  <c r="D6" i="29"/>
  <c r="D7" i="29"/>
  <c r="D8" i="29"/>
  <c r="D9" i="29"/>
  <c r="D10" i="29"/>
  <c r="D12" i="29"/>
  <c r="D13" i="29"/>
  <c r="D12" i="9"/>
  <c r="D16" i="9"/>
  <c r="D5" i="28"/>
  <c r="D6" i="28"/>
  <c r="D7" i="28"/>
  <c r="D8" i="28"/>
  <c r="D9" i="28"/>
  <c r="D10" i="28"/>
  <c r="D11" i="28"/>
  <c r="D12" i="28"/>
  <c r="D13" i="28"/>
  <c r="D14" i="28"/>
  <c r="D15" i="28"/>
  <c r="D16" i="28"/>
  <c r="D17" i="28"/>
  <c r="D18" i="28"/>
  <c r="D21" i="28"/>
  <c r="D22" i="28"/>
  <c r="D23" i="28"/>
  <c r="D24" i="28"/>
  <c r="D25" i="28"/>
  <c r="D26" i="28"/>
  <c r="D31" i="28"/>
  <c r="D8" i="27"/>
  <c r="D11" i="27"/>
  <c r="D13" i="27"/>
  <c r="D16" i="27"/>
  <c r="B29" i="25"/>
  <c r="C29" i="25"/>
  <c r="B19" i="9"/>
  <c r="D19" i="9" s="1"/>
  <c r="C19" i="9"/>
  <c r="D18" i="9"/>
  <c r="D13" i="9"/>
  <c r="D10" i="9"/>
  <c r="D9" i="9"/>
  <c r="D8" i="9"/>
  <c r="D7" i="9"/>
  <c r="D32" i="1"/>
  <c r="D31" i="1"/>
  <c r="D28" i="1"/>
  <c r="D26" i="1"/>
  <c r="D25" i="1"/>
  <c r="D24" i="1"/>
  <c r="D23" i="1"/>
  <c r="D20" i="1"/>
  <c r="D19" i="1"/>
  <c r="D18" i="1"/>
  <c r="D17" i="1"/>
  <c r="D16" i="1"/>
  <c r="D15" i="1"/>
  <c r="D14" i="1"/>
  <c r="D13" i="1"/>
  <c r="D12" i="1"/>
  <c r="D11" i="1"/>
  <c r="D9" i="1"/>
  <c r="D8" i="1"/>
  <c r="D7" i="1"/>
  <c r="D6" i="1"/>
</calcChain>
</file>

<file path=xl/sharedStrings.xml><?xml version="1.0" encoding="utf-8"?>
<sst xmlns="http://schemas.openxmlformats.org/spreadsheetml/2006/main" count="889" uniqueCount="705">
  <si>
    <t>附表1-1</t>
  </si>
  <si>
    <t>单位：万元</t>
  </si>
  <si>
    <t>收 入项目</t>
  </si>
  <si>
    <t>当年预算数</t>
  </si>
  <si>
    <t>上年预算数</t>
    <phoneticPr fontId="6" type="noConversion"/>
  </si>
  <si>
    <t>预算数为上年预算数的％</t>
    <phoneticPr fontId="6" type="noConversion"/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</si>
  <si>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</si>
  <si>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</si>
  <si>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</si>
  <si>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</si>
  <si>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</si>
  <si>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</si>
  <si>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</si>
  <si>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</si>
  <si>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</si>
  <si>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</si>
  <si>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</si>
  <si>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</si>
  <si>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</si>
  <si>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</si>
  <si>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</si>
  <si>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</si>
  <si>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</si>
  <si>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</si>
  <si>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</si>
  <si>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</si>
  <si>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</si>
  <si>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</si>
  <si>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</si>
  <si>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</si>
  <si>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</si>
  <si>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</si>
  <si>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收入合计</t>
  </si>
  <si>
    <t>收入总计</t>
  </si>
  <si>
    <t>附表1-2</t>
  </si>
  <si>
    <t>支出项目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</si>
  <si>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</si>
  <si>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</si>
  <si>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</si>
  <si>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</si>
  <si>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</si>
  <si>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</si>
  <si>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</si>
  <si>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</si>
  <si>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</si>
  <si>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</si>
  <si>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</si>
  <si>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</si>
  <si>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</si>
  <si>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</si>
  <si>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</si>
  <si>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</si>
  <si>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</si>
  <si>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</si>
  <si>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</si>
  <si>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</si>
  <si>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</si>
  <si>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</si>
  <si>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二十三、债务付息支出</t>
  </si>
  <si>
    <t>二十四、债务发行费用支出</t>
  </si>
  <si>
    <t>支出合计</t>
  </si>
  <si>
    <t>支出总计</t>
  </si>
  <si>
    <t>附表1-3</t>
  </si>
  <si>
    <t>收入项目</t>
  </si>
  <si>
    <t>上年预算数</t>
    <phoneticPr fontId="6" type="noConversion"/>
  </si>
  <si>
    <t>预算数为上年预算数的％</t>
    <phoneticPr fontId="6" type="noConversion"/>
  </si>
  <si>
    <t>附表1-4</t>
  </si>
  <si>
    <t>附表1-5</t>
  </si>
  <si>
    <t>项   目</t>
  </si>
  <si>
    <t>一、工资福利支出</t>
  </si>
  <si>
    <t>二、商品和服务支出</t>
  </si>
  <si>
    <t>三、对个人和家庭的补助</t>
  </si>
  <si>
    <t>四、基本建设支出</t>
  </si>
  <si>
    <t>五、其他资本性支出</t>
  </si>
  <si>
    <t>六、对企事业单位的补贴</t>
  </si>
  <si>
    <t>七、债务利息支出</t>
  </si>
  <si>
    <t>八、其他支出</t>
  </si>
  <si>
    <t>合   计</t>
  </si>
  <si>
    <t>附表1-6</t>
  </si>
  <si>
    <t>项目</t>
  </si>
  <si>
    <t xml:space="preserve">  基本工资</t>
  </si>
  <si>
    <t xml:space="preserve">  津贴补贴</t>
  </si>
  <si>
    <t xml:space="preserve">  奖金</t>
  </si>
  <si>
    <t xml:space="preserve">  社会保障缴费</t>
  </si>
  <si>
    <t xml:space="preserve">  伙食补助费</t>
  </si>
  <si>
    <t xml:space="preserve">  绩效工资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</si>
  <si>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</si>
  <si>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</si>
  <si>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</si>
  <si>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</si>
  <si>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</si>
  <si>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</si>
  <si>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</si>
  <si>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</si>
  <si>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</si>
  <si>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</si>
  <si>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</si>
  <si>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</si>
  <si>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</si>
  <si>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</si>
  <si>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</si>
  <si>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</si>
  <si>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</si>
  <si>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</si>
  <si>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</si>
  <si>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</si>
  <si>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</si>
  <si>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</si>
  <si>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</si>
  <si>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</si>
  <si>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</si>
  <si>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</si>
  <si>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</si>
  <si>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</si>
  <si>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</si>
  <si>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</si>
  <si>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</si>
  <si>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</si>
  <si>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</si>
  <si>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</si>
  <si>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</si>
  <si>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</si>
  <si>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</si>
  <si>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</si>
  <si>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</si>
  <si>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</si>
  <si>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</si>
  <si>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其他对个人和家庭的补助支出</t>
  </si>
  <si>
    <t>四、其他资本性支出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</si>
  <si>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</si>
  <si>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</si>
  <si>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</si>
  <si>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</si>
  <si>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</si>
  <si>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</si>
  <si>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</si>
  <si>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</si>
  <si>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</si>
  <si>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</si>
  <si>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</si>
  <si>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公务用车购置</t>
  </si>
  <si>
    <t xml:space="preserve">  其他交通工具购置</t>
  </si>
  <si>
    <t xml:space="preserve">  其他资本性支出</t>
  </si>
  <si>
    <t>五、对企事业单位的补贴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</si>
  <si>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</si>
  <si>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</si>
  <si>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</si>
  <si>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</si>
  <si>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六、债务利息支出</t>
  </si>
  <si>
    <t xml:space="preserve">  国内债务付息</t>
  </si>
  <si>
    <t xml:space="preserve">  国外债务付息</t>
  </si>
  <si>
    <t>七、其他支出</t>
  </si>
  <si>
    <t xml:space="preserve">  赠与</t>
  </si>
  <si>
    <t>合  计</t>
  </si>
  <si>
    <t> 单位：万元</t>
  </si>
  <si>
    <t>小计</t>
  </si>
  <si>
    <t>××地区</t>
  </si>
  <si>
    <t>未落实到地区数</t>
  </si>
  <si>
    <t>一、税收返还</t>
  </si>
  <si>
    <t>1.增值税和消费税税收返还收入</t>
  </si>
  <si>
    <t>2.所得税基数返还收入</t>
  </si>
  <si>
    <t>3.成品油价格和税费改革税收返还收入</t>
  </si>
  <si>
    <t>二、一般性转移支付</t>
  </si>
  <si>
    <t>1.体制补助收入</t>
  </si>
  <si>
    <t>2.均衡性转移支付补助收入</t>
  </si>
  <si>
    <t>3.革命老区及边境地区转移支付收入</t>
  </si>
  <si>
    <t>4.县级基本财力保障机制奖补资金收入</t>
  </si>
  <si>
    <t>5.结算补助收入</t>
  </si>
  <si>
    <t>6.成品油价格和税费改革转移支付补助收入</t>
  </si>
  <si>
    <t>7.基层公检法司转移支付收入</t>
  </si>
  <si>
    <t>8.义务教育等转移支付收入</t>
  </si>
  <si>
    <t>9.基本养老保险和低保等转移支付收入</t>
  </si>
  <si>
    <t>10.新型农村合作医疗等转移支付收入</t>
  </si>
  <si>
    <t>11.农村综合改革等转移支付收入</t>
  </si>
  <si>
    <t>12.产粮（油）大县奖励资金收入</t>
  </si>
  <si>
    <t>13.重点生态功能区转移支付收入</t>
  </si>
  <si>
    <t>14.固定数额补助收入</t>
  </si>
  <si>
    <t>15.其他一般性转移支付收入</t>
  </si>
  <si>
    <t>三、专项转移支付</t>
  </si>
  <si>
    <t>1.一般公共服务支出</t>
  </si>
  <si>
    <t xml:space="preserve">   其中：××项目  …………</t>
  </si>
  <si>
    <t>2.国防支出</t>
  </si>
  <si>
    <t>3.公共安全支出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</si>
  <si>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</si>
  <si>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</si>
  <si>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</si>
  <si>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</si>
  <si>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</si>
  <si>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</si>
  <si>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</si>
  <si>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</si>
  <si>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</si>
  <si>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</si>
  <si>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</si>
  <si>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</si>
  <si>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</si>
  <si>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</si>
  <si>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</si>
  <si>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>附表1-8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</si>
  <si>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</si>
  <si>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</si>
  <si>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</si>
  <si>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</si>
  <si>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</si>
  <si>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</si>
  <si>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</si>
  <si>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用车、一般公务用车和执法执勤用车。（3）公务接待费，指单位按规定开支的各类公务接待（含外宾接待）支出。     </t>
  </si>
  <si>
    <t>附表1-9</t>
  </si>
  <si>
    <t>项      目</t>
  </si>
  <si>
    <t>一、港口建设费收入</t>
  </si>
  <si>
    <t>二、国家电影事业发展专项资金收入</t>
  </si>
  <si>
    <t>三、城市公用事业附加收入</t>
  </si>
  <si>
    <t>四、国有土地收益基金收入</t>
  </si>
  <si>
    <t>五、农业土地开发资金收入</t>
  </si>
  <si>
    <t>六、国有土地使用权出让收入</t>
  </si>
  <si>
    <t>七、大中型水库库区基金收入</t>
  </si>
  <si>
    <t>八、彩票公益金收入</t>
  </si>
  <si>
    <t>九、城市基础设施配套费收入</t>
  </si>
  <si>
    <t>十、小型水库移民扶助基金收入</t>
  </si>
  <si>
    <t>十一、国家重大水利工程建设基金收入</t>
  </si>
  <si>
    <t>十二、污水处理费收入</t>
  </si>
  <si>
    <t>十三、彩票发行机构和彩票销售机构的业务费用</t>
  </si>
  <si>
    <t>十四、其他政府性基金收入</t>
  </si>
  <si>
    <t>本年收入小计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</si>
  <si>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</si>
  <si>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</si>
  <si>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</si>
  <si>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</si>
  <si>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</si>
  <si>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</si>
  <si>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</si>
  <si>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</si>
  <si>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</si>
  <si>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</si>
  <si>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</si>
  <si>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本年支出小计</t>
  </si>
  <si>
    <t>上年预算数</t>
    <phoneticPr fontId="6" type="noConversion"/>
  </si>
  <si>
    <t>预算数为上年预算数的％</t>
    <phoneticPr fontId="6" type="noConversion"/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</si>
  <si>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</si>
  <si>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</si>
  <si>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</si>
  <si>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</si>
  <si>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</si>
  <si>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本年收入合计</t>
  </si>
  <si>
    <t xml:space="preserve">    国有资本经营预算转移支付收入</t>
  </si>
  <si>
    <t xml:space="preserve">    上年结转收入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</si>
  <si>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</si>
  <si>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</si>
  <si>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</si>
  <si>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</si>
  <si>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五、其他国有资本经营预算支出</t>
  </si>
  <si>
    <t xml:space="preserve">    国有资本经营预算转移支付支出</t>
  </si>
  <si>
    <t xml:space="preserve">    调出资金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</si>
  <si>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</si>
  <si>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</si>
  <si>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</si>
  <si>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</si>
  <si>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</si>
  <si>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</si>
  <si>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</si>
  <si>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</si>
  <si>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</si>
  <si>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</si>
  <si>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</si>
  <si>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</si>
  <si>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</si>
  <si>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</si>
  <si>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</si>
  <si>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</si>
  <si>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</si>
  <si>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</si>
  <si>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</si>
  <si>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</si>
  <si>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</si>
  <si>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 xml:space="preserve"> 其中：国有企业政策性补贴</t>
  </si>
  <si>
    <t xml:space="preserve"> 其中：资本性支出</t>
  </si>
  <si>
    <t xml:space="preserve">       改革性支出</t>
  </si>
  <si>
    <t xml:space="preserve">      其他金融国有资本经营预算支出</t>
  </si>
  <si>
    <t xml:space="preserve">  其中：其他国有资本经营预算支出</t>
  </si>
  <si>
    <t>本年支出总计</t>
  </si>
  <si>
    <t>合    计</t>
  </si>
  <si>
    <t>项　目</t>
  </si>
  <si>
    <t>上年预算数</t>
    <phoneticPr fontId="6" type="noConversion"/>
  </si>
  <si>
    <t>预算数为上年预算数的％</t>
    <phoneticPr fontId="6" type="noConversion"/>
  </si>
  <si>
    <t xml:space="preserve">  人大事务</t>
  </si>
  <si>
    <t xml:space="preserve">    行政运行（人大事务）</t>
  </si>
  <si>
    <t xml:space="preserve">    机关服务（人大事务）</t>
  </si>
  <si>
    <t xml:space="preserve">    人大会议</t>
  </si>
  <si>
    <t xml:space="preserve">    人大代表履职能力提升</t>
  </si>
  <si>
    <t xml:space="preserve">    代表工作</t>
  </si>
  <si>
    <t xml:space="preserve">    人大信访工作</t>
  </si>
  <si>
    <t xml:space="preserve">    其他人大事务支出</t>
  </si>
  <si>
    <t xml:space="preserve">  政协事务</t>
  </si>
  <si>
    <t xml:space="preserve">    行政运行（政协事务）</t>
  </si>
  <si>
    <t xml:space="preserve">    一般行政管理事务（政协事务）</t>
  </si>
  <si>
    <t xml:space="preserve">    委员视察</t>
  </si>
  <si>
    <t xml:space="preserve">    参政议政（政协事务）</t>
  </si>
  <si>
    <t xml:space="preserve">  政府办公厅（室）及相关机构事务</t>
  </si>
  <si>
    <t xml:space="preserve">    行政运行（政府办公厅（室）及相关机构事务）</t>
  </si>
  <si>
    <t xml:space="preserve">    一般行政管理事务（政府办公厅（室）及相关机构事务）</t>
  </si>
  <si>
    <t xml:space="preserve">    信访事务</t>
  </si>
  <si>
    <t xml:space="preserve">    事业运行（政府办公厅（室）及相关机构事务）</t>
  </si>
  <si>
    <t xml:space="preserve">  发展与改革事务</t>
  </si>
  <si>
    <t xml:space="preserve">    行政运行（发展与改革事务）</t>
  </si>
  <si>
    <t xml:space="preserve">    事业运行（发展与改革事务）</t>
  </si>
  <si>
    <t xml:space="preserve">    其他发展与改革事务支出</t>
  </si>
  <si>
    <t xml:space="preserve">  统计信息事务</t>
  </si>
  <si>
    <t xml:space="preserve">    行政运行（统计信息事务）</t>
  </si>
  <si>
    <t xml:space="preserve">    专项统计业务</t>
  </si>
  <si>
    <t xml:space="preserve">    专项普查活动</t>
  </si>
  <si>
    <t xml:space="preserve">    事业运行（统计信息事务）</t>
  </si>
  <si>
    <t xml:space="preserve">  财政事务</t>
  </si>
  <si>
    <t xml:space="preserve">    行政运行（财政事务）</t>
  </si>
  <si>
    <t xml:space="preserve">    一般行政管理事务（财政事务）</t>
  </si>
  <si>
    <t xml:space="preserve">    事业运行（财政事务）</t>
  </si>
  <si>
    <t xml:space="preserve">    其他财政事务支出</t>
  </si>
  <si>
    <t xml:space="preserve">  税收事务</t>
  </si>
  <si>
    <t xml:space="preserve">    其他税收事务支出</t>
  </si>
  <si>
    <t xml:space="preserve">  审计事务</t>
  </si>
  <si>
    <t xml:space="preserve">    行政运行（审计事务）</t>
  </si>
  <si>
    <t xml:space="preserve">    审计业务</t>
  </si>
  <si>
    <t xml:space="preserve">    信息化建设（审计事务）</t>
  </si>
  <si>
    <t xml:space="preserve">    事业运行（审计事务）</t>
  </si>
  <si>
    <t xml:space="preserve">    其他审计事务支出</t>
  </si>
  <si>
    <t xml:space="preserve">  人力资源事务</t>
  </si>
  <si>
    <t xml:space="preserve">    行政运行（人力资源事务）</t>
  </si>
  <si>
    <t xml:space="preserve">    军队转业干部安置</t>
  </si>
  <si>
    <t xml:space="preserve">    引进人才费用</t>
  </si>
  <si>
    <t xml:space="preserve">    公务员招考</t>
  </si>
  <si>
    <t xml:space="preserve">    事业运行（人力资源事务）</t>
  </si>
  <si>
    <t xml:space="preserve">    其他人力资源事务支出</t>
  </si>
  <si>
    <t xml:space="preserve">  纪检监察事务</t>
  </si>
  <si>
    <t xml:space="preserve">    行政运行（纪检监察事务）</t>
  </si>
  <si>
    <t xml:space="preserve">  商贸事务</t>
  </si>
  <si>
    <t xml:space="preserve">    行政运行（商贸事务）</t>
  </si>
  <si>
    <t xml:space="preserve">    事业运行（商贸事务）</t>
  </si>
  <si>
    <t xml:space="preserve">  工商行政管理事务</t>
  </si>
  <si>
    <t xml:space="preserve">    行政运行（工商行政管理事务）</t>
  </si>
  <si>
    <t xml:space="preserve">    消费者权益保护</t>
  </si>
  <si>
    <t xml:space="preserve">  质量技术监督与检验检疫事务</t>
  </si>
  <si>
    <t xml:space="preserve">    事业运行（质量技术监督与检验检疫事务）</t>
  </si>
  <si>
    <t xml:space="preserve">  港澳台侨事务</t>
  </si>
  <si>
    <t xml:space="preserve">    行政运行（港澳台侨事务）</t>
  </si>
  <si>
    <t xml:space="preserve">    事业运行（港澳台侨事务）</t>
  </si>
  <si>
    <t xml:space="preserve">    其他港澳台侨事务支出</t>
  </si>
  <si>
    <t xml:space="preserve">  档案事务</t>
  </si>
  <si>
    <t xml:space="preserve">    行政运行（档案事务）</t>
  </si>
  <si>
    <t xml:space="preserve">    一般行政管理事务（档案事务）</t>
  </si>
  <si>
    <t xml:space="preserve">    档案馆</t>
  </si>
  <si>
    <t xml:space="preserve">  民主党派及工商联事务</t>
  </si>
  <si>
    <t xml:space="preserve">    行政运行（民主党派及工商联事务）</t>
  </si>
  <si>
    <t xml:space="preserve">  群众团体事务</t>
  </si>
  <si>
    <t xml:space="preserve">    行政运行（群众团体事务）</t>
  </si>
  <si>
    <t xml:space="preserve">    一般行政管理事务（群众团体事务）</t>
  </si>
  <si>
    <t xml:space="preserve">  党委办公厅（室）及相关机构事务</t>
  </si>
  <si>
    <t xml:space="preserve">    行政运行（党委办公厅（室）及相关机构事务）</t>
  </si>
  <si>
    <t xml:space="preserve">    事业运行（党委办公厅（室）及相关机构事务）</t>
  </si>
  <si>
    <t xml:space="preserve">  组织事务</t>
  </si>
  <si>
    <t xml:space="preserve">    行政运行（组织事务）</t>
  </si>
  <si>
    <t xml:space="preserve">    事业运行（组织事务）</t>
  </si>
  <si>
    <t xml:space="preserve">  宣传事务</t>
  </si>
  <si>
    <t xml:space="preserve">    行政运行（宣传事务）</t>
  </si>
  <si>
    <t xml:space="preserve">    事业运行（宣传事务）</t>
  </si>
  <si>
    <t xml:space="preserve">  统战事务</t>
  </si>
  <si>
    <t xml:space="preserve">    行政运行（统战事务）</t>
  </si>
  <si>
    <t xml:space="preserve">  其他共产党事务支出</t>
  </si>
  <si>
    <t xml:space="preserve">    行政运行（其他共产党事务支出）</t>
  </si>
  <si>
    <t xml:space="preserve">    事业运行（其他共产党事务支出）</t>
  </si>
  <si>
    <t xml:space="preserve">    其他共产党事务支出（其他共产党事务支出）</t>
  </si>
  <si>
    <t xml:space="preserve">  其他一般公共服务支出</t>
  </si>
  <si>
    <t xml:space="preserve">    其他一般公共服务支出</t>
  </si>
  <si>
    <t xml:space="preserve">  国防动员</t>
  </si>
  <si>
    <t xml:space="preserve">    人民防空</t>
  </si>
  <si>
    <t xml:space="preserve">  其他国防支出</t>
  </si>
  <si>
    <t xml:space="preserve">    其他国防支出</t>
  </si>
  <si>
    <t xml:space="preserve">  武装警察</t>
  </si>
  <si>
    <t xml:space="preserve">    边防</t>
  </si>
  <si>
    <t xml:space="preserve">    消防</t>
  </si>
  <si>
    <t xml:space="preserve">    警卫</t>
  </si>
  <si>
    <t xml:space="preserve">    其他武装警察支出</t>
  </si>
  <si>
    <t xml:space="preserve">  公安</t>
  </si>
  <si>
    <t xml:space="preserve">    行政运行（公安）</t>
  </si>
  <si>
    <t xml:space="preserve">    拘押收教场所管理</t>
  </si>
  <si>
    <t xml:space="preserve">    其他公安支出</t>
  </si>
  <si>
    <t xml:space="preserve">  司法</t>
  </si>
  <si>
    <t xml:space="preserve">    行政运行（司法）</t>
  </si>
  <si>
    <t xml:space="preserve">    一般行政管理事务（司法）</t>
  </si>
  <si>
    <t xml:space="preserve">    法律援助</t>
  </si>
  <si>
    <t xml:space="preserve">    社区矫正</t>
  </si>
  <si>
    <t xml:space="preserve">    事业运行（司法）</t>
  </si>
  <si>
    <t xml:space="preserve">  其他公共安全支出</t>
  </si>
  <si>
    <t xml:space="preserve">    其他公共安全支出</t>
  </si>
  <si>
    <t xml:space="preserve">  教育管理事务</t>
  </si>
  <si>
    <t xml:space="preserve">    行政运行（教育管理事务）</t>
  </si>
  <si>
    <t xml:space="preserve">    一般行政管理事务（教育管理事务）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</si>
  <si>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</si>
  <si>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</si>
  <si>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</si>
  <si>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</si>
  <si>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</si>
  <si>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</si>
  <si>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</si>
  <si>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</si>
  <si>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</si>
  <si>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</si>
  <si>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</si>
  <si>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</si>
  <si>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教育费附加安排的支出</t>
  </si>
  <si>
    <t xml:space="preserve">    其他教育费附加安排的支出</t>
  </si>
  <si>
    <t xml:space="preserve">  其他教育支出</t>
  </si>
  <si>
    <t xml:space="preserve">    其他教育支出</t>
  </si>
  <si>
    <t xml:space="preserve">  科学技术管理事务</t>
  </si>
  <si>
    <t xml:space="preserve">    行政运行（科学技术管理事务）</t>
  </si>
  <si>
    <t xml:space="preserve">    一般行政管理事务（科学技术管理事务）</t>
  </si>
  <si>
    <t xml:space="preserve">  科技条件与服务</t>
  </si>
  <si>
    <t xml:space="preserve">    机构运行（科技条件与服务）</t>
  </si>
  <si>
    <t xml:space="preserve">    技术创新服务体系</t>
  </si>
  <si>
    <t xml:space="preserve">  其他科学技术支出</t>
  </si>
  <si>
    <t xml:space="preserve">    其他科学技术支出</t>
  </si>
  <si>
    <t xml:space="preserve">  文化</t>
  </si>
  <si>
    <t xml:space="preserve">    行政运行（文化）</t>
  </si>
  <si>
    <t xml:space="preserve">    一般行政管理事务（文化）</t>
  </si>
  <si>
    <t xml:space="preserve">    图书馆</t>
  </si>
  <si>
    <t xml:space="preserve">    群众文化</t>
  </si>
  <si>
    <t xml:space="preserve">    其他文化支出</t>
  </si>
  <si>
    <t xml:space="preserve">  文物</t>
  </si>
  <si>
    <t xml:space="preserve">    博物馆</t>
  </si>
  <si>
    <t xml:space="preserve">  体育</t>
  </si>
  <si>
    <t xml:space="preserve">    体育训练</t>
  </si>
  <si>
    <t xml:space="preserve">    群众体育</t>
  </si>
  <si>
    <t xml:space="preserve">  新闻出版广播影视</t>
  </si>
  <si>
    <t xml:space="preserve">    电视</t>
  </si>
  <si>
    <t xml:space="preserve">    电影</t>
  </si>
  <si>
    <t xml:space="preserve">    新闻通讯</t>
  </si>
  <si>
    <t xml:space="preserve">  其他文化体育与传媒支出</t>
  </si>
  <si>
    <t xml:space="preserve">    其他文化体育与传媒支出</t>
  </si>
  <si>
    <t xml:space="preserve">  人力资源和社会保障管理事务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</si>
  <si>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</si>
  <si>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</si>
  <si>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</si>
  <si>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</si>
  <si>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行政运行（民政管理事务）</t>
  </si>
  <si>
    <t xml:space="preserve">    一般行政管理事务（民政管理事务）</t>
  </si>
  <si>
    <t xml:space="preserve">    拥军优属</t>
  </si>
  <si>
    <t xml:space="preserve">    老龄事务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</si>
  <si>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</si>
  <si>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</si>
  <si>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</si>
  <si>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</si>
  <si>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对机关事业单位基本养老保险基金的补助</t>
  </si>
  <si>
    <t xml:space="preserve">  抚恤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</si>
  <si>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</si>
  <si>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</si>
  <si>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</si>
  <si>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</si>
  <si>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其他退役安置支出</t>
  </si>
  <si>
    <t xml:space="preserve">  社会福利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</si>
  <si>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</si>
  <si>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</si>
  <si>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</si>
  <si>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</si>
  <si>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</si>
  <si>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行政运行（残疾人事业）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</si>
  <si>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</si>
  <si>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</si>
  <si>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</si>
  <si>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</si>
  <si>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</si>
  <si>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自然灾害生活救助</t>
  </si>
  <si>
    <t xml:space="preserve">    自然灾害灾后重建补助</t>
  </si>
  <si>
    <t xml:space="preserve">  红十字事业</t>
  </si>
  <si>
    <t xml:space="preserve">    行政运行（红十字事业）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</si>
  <si>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</si>
  <si>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</si>
  <si>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</si>
  <si>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</si>
  <si>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</si>
  <si>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</si>
  <si>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其他生活救助</t>
  </si>
  <si>
    <t xml:space="preserve">    其他城市生活救助</t>
  </si>
  <si>
    <t xml:space="preserve">  财政对基本养老保险基金的补助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</si>
  <si>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</si>
  <si>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</si>
  <si>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其他社会保障和就业支出</t>
  </si>
  <si>
    <t xml:space="preserve">    其他社会保障和就业支出</t>
  </si>
  <si>
    <t xml:space="preserve">  医疗卫生与计划生育管理事务</t>
  </si>
  <si>
    <t xml:space="preserve">    机关服务（医疗卫生管理事务）</t>
  </si>
  <si>
    <t xml:space="preserve">    其他医疗卫生与计划生育管理事务支出</t>
  </si>
  <si>
    <t xml:space="preserve">  公立医院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</si>
  <si>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</si>
  <si>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</si>
  <si>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</si>
  <si>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</si>
  <si>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</si>
  <si>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</si>
  <si>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</si>
  <si>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</si>
  <si>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</si>
  <si>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</si>
  <si>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其他公共卫生支出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</si>
  <si>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</si>
  <si>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</si>
  <si>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</si>
  <si>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</si>
  <si>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</si>
  <si>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行政运行（食品和药品监督管理事务）</t>
  </si>
  <si>
    <t xml:space="preserve">  财政对基本医疗保险基金的补助</t>
  </si>
  <si>
    <t xml:space="preserve">    财政对城镇职工基本医疗保险基金的补助</t>
  </si>
  <si>
    <t xml:space="preserve">    财政对新型农村合作医疗基金的补助</t>
  </si>
  <si>
    <t xml:space="preserve">  其他医疗卫生与计划生育支出</t>
  </si>
  <si>
    <t xml:space="preserve">    其他医疗卫生与计划生育支出</t>
  </si>
  <si>
    <t xml:space="preserve">  环境保护管理事务</t>
  </si>
  <si>
    <t xml:space="preserve">    行政运行（环境保护管理事务）</t>
  </si>
  <si>
    <t xml:space="preserve">    一般行政管理事务（环境保护管理事务）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</si>
  <si>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</si>
  <si>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</si>
  <si>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</si>
  <si>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其他节能环保支出</t>
  </si>
  <si>
    <t xml:space="preserve">    其他节能环保支出</t>
  </si>
  <si>
    <t xml:space="preserve">  城乡社区管理事务</t>
  </si>
  <si>
    <t xml:space="preserve">    城管执法</t>
  </si>
  <si>
    <t xml:space="preserve">    工程建设管理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</si>
  <si>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</si>
  <si>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</si>
  <si>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</si>
  <si>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</si>
  <si>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</si>
  <si>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其他城乡社区支出</t>
  </si>
  <si>
    <t xml:space="preserve">    其他城乡社区支出</t>
  </si>
  <si>
    <t xml:space="preserve">  农业</t>
  </si>
  <si>
    <t xml:space="preserve">    一般行政管理事务（农业）</t>
  </si>
  <si>
    <t xml:space="preserve">    机关服务（农业）</t>
  </si>
  <si>
    <t xml:space="preserve">    事业运行（农业）</t>
  </si>
  <si>
    <t xml:space="preserve">    科技转化与推广服务</t>
  </si>
  <si>
    <t xml:space="preserve">    执法监管</t>
  </si>
  <si>
    <t xml:space="preserve">    统计监测与信息服务</t>
  </si>
  <si>
    <t xml:space="preserve">    农业行业业务管理</t>
  </si>
  <si>
    <t xml:space="preserve">    防灾救灾</t>
  </si>
  <si>
    <t xml:space="preserve">    农业生产支持补贴</t>
  </si>
  <si>
    <t xml:space="preserve">    农业组织化与产业化经营</t>
  </si>
  <si>
    <t xml:space="preserve">    其他农业支出</t>
  </si>
  <si>
    <t xml:space="preserve">  林业</t>
  </si>
  <si>
    <t xml:space="preserve">    林业事业机构</t>
  </si>
  <si>
    <t xml:space="preserve">    森林培育（林业）</t>
  </si>
  <si>
    <t xml:space="preserve">    森林资源监测（林业）</t>
  </si>
  <si>
    <t xml:space="preserve">    林业执法与监督</t>
  </si>
  <si>
    <t xml:space="preserve">    林业防灾减灾</t>
  </si>
  <si>
    <t xml:space="preserve">    其他林业支出</t>
  </si>
  <si>
    <t xml:space="preserve">  水利</t>
  </si>
  <si>
    <t xml:space="preserve">    一般行政管理事务（水利）</t>
  </si>
  <si>
    <t xml:space="preserve">    水利工程运行与维护</t>
  </si>
  <si>
    <t xml:space="preserve">  农村综合改革</t>
  </si>
  <si>
    <t xml:space="preserve">    对村民委员会和村党支部的补助</t>
  </si>
  <si>
    <t xml:space="preserve">  公路水路运输</t>
  </si>
  <si>
    <t xml:space="preserve">    行政运行（公路水路运输）</t>
  </si>
  <si>
    <t xml:space="preserve">    一般行政管理事务（公路水路运输）</t>
  </si>
  <si>
    <t xml:space="preserve">    公路养护（公路水路运输）</t>
  </si>
  <si>
    <t xml:space="preserve">  其他交通运输支出</t>
  </si>
  <si>
    <t xml:space="preserve">    其他交通运输支出</t>
  </si>
  <si>
    <t xml:space="preserve">  制造业</t>
  </si>
  <si>
    <t xml:space="preserve">    其他制造业支出</t>
  </si>
  <si>
    <t xml:space="preserve">  安全生产监管</t>
  </si>
  <si>
    <t xml:space="preserve">    行政运行（安全生产监管）</t>
  </si>
  <si>
    <t xml:space="preserve">    一般行政管理事务（安全生产监管）</t>
  </si>
  <si>
    <t xml:space="preserve">  支持中小企业发展和管理支出</t>
  </si>
  <si>
    <t xml:space="preserve">    中小企业发展专项</t>
  </si>
  <si>
    <t xml:space="preserve">  其他资源勘探信息等支出</t>
  </si>
  <si>
    <t xml:space="preserve">    其他资源勘探信息等支出</t>
  </si>
  <si>
    <t xml:space="preserve">  商业流通事务</t>
  </si>
  <si>
    <t xml:space="preserve">    事业运行（商业流通事务）</t>
  </si>
  <si>
    <t xml:space="preserve">    其他商业流通事务支出</t>
  </si>
  <si>
    <t xml:space="preserve">  旅游业管理与服务支出</t>
  </si>
  <si>
    <t xml:space="preserve">    机关服务（旅游业管理与服务支出）</t>
  </si>
  <si>
    <t xml:space="preserve">    旅游宣传</t>
  </si>
  <si>
    <t xml:space="preserve">    旅游行业业务管理</t>
  </si>
  <si>
    <t xml:space="preserve">  其他商业服务业等支出</t>
  </si>
  <si>
    <t xml:space="preserve">    其他商业服务业等支出</t>
  </si>
  <si>
    <t xml:space="preserve">  国土资源事务</t>
  </si>
  <si>
    <t xml:space="preserve">    行政运行（国土资源事务）</t>
  </si>
  <si>
    <t xml:space="preserve">    事业运行（国土资源事务）</t>
  </si>
  <si>
    <t xml:space="preserve">  海洋管理事务</t>
  </si>
  <si>
    <t xml:space="preserve">    行政运行（海洋管理事务）</t>
  </si>
  <si>
    <t xml:space="preserve">    一般行政管理事务（海洋管理事务）</t>
  </si>
  <si>
    <t xml:space="preserve">    机关服务（海洋管理事务）</t>
  </si>
  <si>
    <t xml:space="preserve">    海洋环境保护与监测</t>
  </si>
  <si>
    <t xml:space="preserve">    海洋防灾减灾</t>
  </si>
  <si>
    <t xml:space="preserve">    事业运行（海洋管理事务）</t>
  </si>
  <si>
    <t xml:space="preserve">    其他海洋管理事务支出</t>
  </si>
  <si>
    <t xml:space="preserve">  地震事务</t>
  </si>
  <si>
    <t xml:space="preserve">    行政运行（地震事务）</t>
  </si>
  <si>
    <t xml:space="preserve">  气象事务</t>
  </si>
  <si>
    <t xml:space="preserve">    气象服务</t>
  </si>
  <si>
    <t xml:space="preserve">  其他国土海洋气象等支出</t>
  </si>
  <si>
    <t xml:space="preserve">    其他国土海洋气象等支出</t>
  </si>
  <si>
    <t xml:space="preserve">  住房改革支出</t>
  </si>
  <si>
    <t xml:space="preserve">    住房公积金</t>
  </si>
  <si>
    <t xml:space="preserve">  粮油事务</t>
  </si>
  <si>
    <t xml:space="preserve">    机关服务（粮油事务）</t>
  </si>
  <si>
    <t xml:space="preserve">    国家粮油差价补贴</t>
  </si>
  <si>
    <t xml:space="preserve">    其他粮油事务支出</t>
  </si>
  <si>
    <t xml:space="preserve">  预备费</t>
  </si>
  <si>
    <t xml:space="preserve">    预备费</t>
  </si>
  <si>
    <t xml:space="preserve">  其他支出</t>
  </si>
  <si>
    <t xml:space="preserve">    其他支出</t>
  </si>
  <si>
    <t>当年预算数</t>
    <phoneticPr fontId="6" type="noConversion"/>
  </si>
  <si>
    <t>一、一般公共服务支出</t>
    <phoneticPr fontId="6" type="noConversion"/>
  </si>
  <si>
    <t>三、国防支出</t>
    <phoneticPr fontId="6" type="noConversion"/>
  </si>
  <si>
    <t>四、公共安全支出</t>
    <phoneticPr fontId="6" type="noConversion"/>
  </si>
  <si>
    <t>五、教育支出</t>
    <phoneticPr fontId="6" type="noConversion"/>
  </si>
  <si>
    <t>六、科学技术支出</t>
    <phoneticPr fontId="6" type="noConversion"/>
  </si>
  <si>
    <t>七、文化体育与传媒支出</t>
    <phoneticPr fontId="6" type="noConversion"/>
  </si>
  <si>
    <t>八、社会保障和就业支出</t>
    <phoneticPr fontId="6" type="noConversion"/>
  </si>
  <si>
    <t xml:space="preserve">  民政管理事务</t>
    <phoneticPr fontId="6" type="noConversion"/>
  </si>
  <si>
    <t>九、医疗卫生与计划生育支出</t>
    <phoneticPr fontId="6" type="noConversion"/>
  </si>
  <si>
    <t>十、节能环保支出</t>
    <phoneticPr fontId="6" type="noConversion"/>
  </si>
  <si>
    <t>十一、城乡社区支出</t>
    <phoneticPr fontId="6" type="noConversion"/>
  </si>
  <si>
    <t>十二、农林水支出</t>
    <phoneticPr fontId="6" type="noConversion"/>
  </si>
  <si>
    <t>十三、交通运输支出</t>
    <phoneticPr fontId="6" type="noConversion"/>
  </si>
  <si>
    <t>十四、资源勘探信息等支出</t>
    <phoneticPr fontId="6" type="noConversion"/>
  </si>
  <si>
    <t>十五、商业服务业等支出</t>
    <phoneticPr fontId="6" type="noConversion"/>
  </si>
  <si>
    <t>十八、国土海洋气象等支出</t>
    <phoneticPr fontId="6" type="noConversion"/>
  </si>
  <si>
    <t>十九、住房保障支出</t>
    <phoneticPr fontId="6" type="noConversion"/>
  </si>
  <si>
    <t>二十、粮油物资储备支出</t>
    <phoneticPr fontId="6" type="noConversion"/>
  </si>
  <si>
    <t>二十一、预备费</t>
    <phoneticPr fontId="6" type="noConversion"/>
  </si>
  <si>
    <t>二十二、其他支出</t>
    <phoneticPr fontId="6" type="noConversion"/>
  </si>
  <si>
    <t>上年预算数</t>
    <phoneticPr fontId="6" type="noConversion"/>
  </si>
  <si>
    <t xml:space="preserve">  国有土地使用权出让收入及对应专项债务收入安排的支出</t>
    <phoneticPr fontId="6" type="noConversion"/>
  </si>
  <si>
    <t xml:space="preserve">    其他国有土地使用权出让收入安排的支出</t>
    <phoneticPr fontId="6" type="noConversion"/>
  </si>
  <si>
    <t xml:space="preserve">  城市公用事业附加及对应专项债务收入安排的支出</t>
    <phoneticPr fontId="6" type="noConversion"/>
  </si>
  <si>
    <t xml:space="preserve">    其他城市公用事业附加安排的支出</t>
    <phoneticPr fontId="6" type="noConversion"/>
  </si>
  <si>
    <t xml:space="preserve">  国有土地收益基金及对应专项债务收入安排的支出</t>
    <phoneticPr fontId="6" type="noConversion"/>
  </si>
  <si>
    <t xml:space="preserve">    其他国有土地收益基金支出</t>
    <phoneticPr fontId="6" type="noConversion"/>
  </si>
  <si>
    <t xml:space="preserve">  农业土地开发资金及对应专项债务收入安排的支出</t>
    <phoneticPr fontId="6" type="noConversion"/>
  </si>
  <si>
    <t xml:space="preserve">    农业土地开发资金及对应专项债务收入安排的支出</t>
    <phoneticPr fontId="6" type="noConversion"/>
  </si>
  <si>
    <t xml:space="preserve">  城市基础设施配套费及对应专项债务收入安排的支出</t>
    <phoneticPr fontId="6" type="noConversion"/>
  </si>
  <si>
    <t xml:space="preserve">    其他城市基础设施配套费安排的支出</t>
    <phoneticPr fontId="6" type="noConversion"/>
  </si>
  <si>
    <t xml:space="preserve">  污水处理费及对应专项债务收入安排的支出</t>
    <phoneticPr fontId="6" type="noConversion"/>
  </si>
  <si>
    <t xml:space="preserve">    其他污水处理费安排的支出</t>
    <phoneticPr fontId="6" type="noConversion"/>
  </si>
  <si>
    <t xml:space="preserve">  散装水泥专项资金及对应专项债务收入安排的支出</t>
    <phoneticPr fontId="6" type="noConversion"/>
  </si>
  <si>
    <t xml:space="preserve">    其他散装水泥专项资金支出</t>
    <phoneticPr fontId="6" type="noConversion"/>
  </si>
  <si>
    <t xml:space="preserve">  新型墙体材料专项基金及对应专项债务收入安排的支出</t>
    <phoneticPr fontId="6" type="noConversion"/>
  </si>
  <si>
    <t xml:space="preserve">    其他新型墙体材料专项基金支出</t>
    <phoneticPr fontId="6" type="noConversion"/>
  </si>
  <si>
    <t xml:space="preserve">  彩票公益金及对应专项债务收入安排的支出</t>
    <phoneticPr fontId="6" type="noConversion"/>
  </si>
  <si>
    <t xml:space="preserve">    用于社会福利的彩票公益金支出</t>
    <phoneticPr fontId="6" type="noConversion"/>
  </si>
  <si>
    <t xml:space="preserve">    用于其他社会公益事业的彩票公益金支出</t>
    <phoneticPr fontId="6" type="noConversion"/>
  </si>
  <si>
    <t xml:space="preserve">  其他政府性基金及对应专项债务收入安排的支出</t>
    <phoneticPr fontId="6" type="noConversion"/>
  </si>
  <si>
    <r>
      <t xml:space="preserve"> </t>
    </r>
    <r>
      <rPr>
        <sz val="11"/>
        <color indexed="8"/>
        <rFont val="宋体"/>
        <family val="3"/>
        <charset val="134"/>
      </rPr>
      <t xml:space="preserve">   其他政府性基金相关支出</t>
    </r>
    <phoneticPr fontId="6" type="noConversion"/>
  </si>
  <si>
    <t xml:space="preserve">  其中：国投公司利润收入</t>
    <phoneticPr fontId="6" type="noConversion"/>
  </si>
  <si>
    <t>上年预算数</t>
    <phoneticPr fontId="6" type="noConversion"/>
  </si>
  <si>
    <t>预算数为上年预算数的％</t>
    <phoneticPr fontId="6" type="noConversion"/>
  </si>
  <si>
    <t>上年预算数</t>
    <phoneticPr fontId="6" type="noConversion"/>
  </si>
  <si>
    <t>预算数为上年预算数的％</t>
    <phoneticPr fontId="6" type="noConversion"/>
  </si>
  <si>
    <t xml:space="preserve"> </t>
    <phoneticPr fontId="6" type="noConversion"/>
  </si>
  <si>
    <t>2.经汇总，本级2017年使用一般公共预算拨款安排的“三公”经费预算数为2287万元，比上年预算数减少1133万元。其中，因公出国（境）经费98万元，与上年预算数相比下降2.04%；公务接待费484万元，与上年预算数相比下降7.44%；公务用车购置经费0万元；公务用车运行经费1705万元，与上年预算数相比下降64.22%。</t>
    <phoneticPr fontId="6" type="noConversion"/>
  </si>
  <si>
    <t>2017年度本级一般公共预算“三公”经费支出预算表</t>
    <phoneticPr fontId="6" type="noConversion"/>
  </si>
  <si>
    <t>一、城乡居民基本养老保险基金收入</t>
    <phoneticPr fontId="6" type="noConversion"/>
  </si>
  <si>
    <t>新型农村合作医疗基金支出</t>
    <phoneticPr fontId="6" type="noConversion"/>
  </si>
  <si>
    <t>城乡居民基本养老保险基金支出</t>
    <phoneticPr fontId="6" type="noConversion"/>
  </si>
  <si>
    <t>新型农村合作医疗基金收入</t>
    <phoneticPr fontId="6" type="noConversion"/>
  </si>
  <si>
    <t>城乡居民基本养老保险基金收入</t>
    <phoneticPr fontId="6" type="noConversion"/>
  </si>
  <si>
    <t>二、 新型农村合作医疗基金收入</t>
    <phoneticPr fontId="6" type="noConversion"/>
  </si>
  <si>
    <t>一、城乡居民基本养老保险基金支出</t>
    <phoneticPr fontId="6" type="noConversion"/>
  </si>
  <si>
    <t>二、新型农村合作医疗基金支出</t>
    <phoneticPr fontId="6" type="noConversion"/>
  </si>
  <si>
    <t>××地区</t>
    <phoneticPr fontId="6" type="noConversion"/>
  </si>
  <si>
    <t xml:space="preserve"> ………………………………</t>
    <phoneticPr fontId="6" type="noConversion"/>
  </si>
  <si>
    <t xml:space="preserve">   其中：××项目  …………</t>
    <phoneticPr fontId="6" type="noConversion"/>
  </si>
  <si>
    <t>4.教育支出</t>
    <phoneticPr fontId="6" type="noConversion"/>
  </si>
  <si>
    <t>附表1-7</t>
    <phoneticPr fontId="6" type="noConversion"/>
  </si>
  <si>
    <t>…………</t>
    <phoneticPr fontId="6" type="noConversion"/>
  </si>
  <si>
    <t xml:space="preserve">       其中：××项目</t>
    <phoneticPr fontId="6" type="noConversion"/>
  </si>
  <si>
    <t>……</t>
    <phoneticPr fontId="6" type="noConversion"/>
  </si>
  <si>
    <t>附表1-20</t>
    <phoneticPr fontId="6" type="noConversion"/>
  </si>
  <si>
    <t>附表1-19</t>
    <phoneticPr fontId="6" type="noConversion"/>
  </si>
  <si>
    <t>附表1-18</t>
    <phoneticPr fontId="6" type="noConversion"/>
  </si>
  <si>
    <t>附表1-17</t>
    <phoneticPr fontId="6" type="noConversion"/>
  </si>
  <si>
    <t>附表1-16</t>
    <phoneticPr fontId="6" type="noConversion"/>
  </si>
  <si>
    <t>附表1-15</t>
    <phoneticPr fontId="6" type="noConversion"/>
  </si>
  <si>
    <t>附表1-12</t>
    <phoneticPr fontId="6" type="noConversion"/>
  </si>
  <si>
    <t>附表1-11</t>
    <phoneticPr fontId="6" type="noConversion"/>
  </si>
  <si>
    <t>附表1-10</t>
    <phoneticPr fontId="6" type="noConversion"/>
  </si>
  <si>
    <t>附表1-21</t>
    <phoneticPr fontId="6" type="noConversion"/>
  </si>
  <si>
    <t>附表1-14</t>
    <phoneticPr fontId="6" type="noConversion"/>
  </si>
  <si>
    <t>附表1-13</t>
    <phoneticPr fontId="6" type="noConversion"/>
  </si>
  <si>
    <t>备注：本级无对下转移。</t>
  </si>
  <si>
    <t>备注：本级无对下转移。</t>
    <phoneticPr fontId="6" type="noConversion"/>
  </si>
  <si>
    <t>2017年度一般公共预算收入预算表</t>
    <phoneticPr fontId="6" type="noConversion"/>
  </si>
  <si>
    <t>2017年度一般公共预算支出预算表</t>
    <phoneticPr fontId="6" type="noConversion"/>
  </si>
  <si>
    <t>2017年度一般公共预算本级收入预算表</t>
    <phoneticPr fontId="6" type="noConversion"/>
  </si>
  <si>
    <t>2017年度一般公共预算本级支出预算表</t>
    <phoneticPr fontId="6" type="noConversion"/>
  </si>
  <si>
    <t>2017年度一般公共预算本级支出经济分类情况表</t>
    <phoneticPr fontId="6" type="noConversion"/>
  </si>
  <si>
    <t>2017年度一般公共预算本级基本支出经济分类情况表</t>
    <phoneticPr fontId="6" type="noConversion"/>
  </si>
  <si>
    <t>2017年度对下税收返还和转移支付预算表</t>
    <phoneticPr fontId="6" type="noConversion"/>
  </si>
  <si>
    <t>2017年度政府性基金收入预算表</t>
    <phoneticPr fontId="6" type="noConversion"/>
  </si>
  <si>
    <t>2017年度政府性基金本级收入预算表</t>
    <phoneticPr fontId="6" type="noConversion"/>
  </si>
  <si>
    <t>2017年度政府性基金本级支出预算表</t>
    <phoneticPr fontId="6" type="noConversion"/>
  </si>
  <si>
    <t>2017年度国有资本经营收入预算表</t>
    <phoneticPr fontId="6" type="noConversion"/>
  </si>
  <si>
    <t>2017年度政府性基金转移支付预算表</t>
    <phoneticPr fontId="6" type="noConversion"/>
  </si>
  <si>
    <t>2017年度国有资本经营支出预算表</t>
    <phoneticPr fontId="6" type="noConversion"/>
  </si>
  <si>
    <t>2017年度本级国有资本经营收入预算表</t>
    <phoneticPr fontId="6" type="noConversion"/>
  </si>
  <si>
    <t>2017年度本级国有资本经营支出预算表</t>
    <phoneticPr fontId="6" type="noConversion"/>
  </si>
  <si>
    <t>2017年度社会保险基金预算收入表</t>
    <phoneticPr fontId="6" type="noConversion"/>
  </si>
  <si>
    <t>2017年度社会保险基金预算支出表</t>
    <phoneticPr fontId="6" type="noConversion"/>
  </si>
  <si>
    <t>2017年度本级社会保险基金预算收入表</t>
    <phoneticPr fontId="6" type="noConversion"/>
  </si>
  <si>
    <t>2017年度本级社会保险基金预算支出表</t>
    <phoneticPr fontId="6" type="noConversion"/>
  </si>
  <si>
    <t>2017年度政府性基金支出预算表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</si>
</sst>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76" formatCode="#,##0_ ;[Red]\-#,##0\ "/>
    <numFmt numFmtId="177" formatCode="0.0%"/>
    <numFmt numFmtId="178" formatCode="0.00_);[Red]\(0.00\)"/>
    <numFmt numFmtId="179" formatCode="0_ "/>
    <numFmt numFmtId="180" formatCode="0_);[Red]\(0\)"/>
  </numFmts>
  <fonts count="32">
    <font>
      <sz val="12"/>
      <name val="宋体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8"/>
      <name val="方正小标宋_GBK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黑体"/>
      <family val="3"/>
      <charset val="134"/>
    </font>
    <font>
      <sz val="18"/>
      <name val="方正小标宋简体"/>
      <charset val="134"/>
    </font>
    <font>
      <sz val="12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6"/>
      <color indexed="8"/>
      <name val="方正小标宋_GBK"/>
      <charset val="134"/>
    </font>
    <font>
      <sz val="16"/>
      <name val="方正小标宋_GBK"/>
      <charset val="134"/>
    </font>
    <font>
      <sz val="16"/>
      <color indexed="8"/>
      <name val="方正小标宋简体"/>
      <charset val="134"/>
    </font>
    <font>
      <b/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8"/>
      <name val="黑体"/>
      <family val="3"/>
      <charset val="134"/>
    </font>
    <font>
      <sz val="18"/>
      <name val="方正小标宋_GBK"/>
      <family val="4"/>
      <charset val="134"/>
    </font>
    <font>
      <b/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6"/>
      <color indexed="8"/>
      <name val="方正小标宋简体"/>
      <family val="3"/>
      <charset val="134"/>
    </font>
    <font>
      <b/>
      <sz val="12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24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0" fillId="0" borderId="0" xfId="0" applyProtection="1">
      <alignment vertical="center"/>
    </xf>
    <xf numFmtId="0" fontId="4" fillId="0" borderId="0" xfId="0" applyFont="1" applyAlignment="1" applyProtection="1"/>
    <xf numFmtId="0" fontId="8" fillId="0" borderId="0" xfId="0" applyFo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1" fillId="0" borderId="1" xfId="0" applyFont="1" applyBorder="1" applyProtection="1">
      <alignment vertical="center"/>
    </xf>
    <xf numFmtId="0" fontId="12" fillId="0" borderId="2" xfId="0" applyFont="1" applyBorder="1" applyAlignment="1" applyProtection="1">
      <alignment horizontal="center" vertical="center" wrapText="1"/>
    </xf>
    <xf numFmtId="0" fontId="13" fillId="0" borderId="1" xfId="0" applyFont="1" applyBorder="1" applyProtection="1">
      <alignment vertical="center"/>
    </xf>
    <xf numFmtId="0" fontId="9" fillId="0" borderId="0" xfId="0" applyFont="1" applyProtection="1">
      <alignment vertical="center"/>
    </xf>
    <xf numFmtId="0" fontId="14" fillId="0" borderId="1" xfId="0" applyFont="1" applyBorder="1" applyAlignment="1" applyProtection="1">
      <alignment horizontal="center" vertical="center"/>
    </xf>
    <xf numFmtId="3" fontId="12" fillId="0" borderId="2" xfId="0" applyNumberFormat="1" applyFont="1" applyBorder="1" applyProtection="1">
      <alignment vertical="center"/>
    </xf>
    <xf numFmtId="0" fontId="12" fillId="0" borderId="2" xfId="0" applyFont="1" applyBorder="1" applyAlignment="1" applyProtection="1"/>
    <xf numFmtId="0" fontId="10" fillId="0" borderId="2" xfId="0" applyFont="1" applyBorder="1" applyAlignment="1" applyProtection="1">
      <alignment horizontal="center" vertical="center"/>
    </xf>
    <xf numFmtId="0" fontId="12" fillId="0" borderId="2" xfId="0" applyFont="1" applyBorder="1" applyProtection="1">
      <alignment vertical="center"/>
    </xf>
    <xf numFmtId="0" fontId="11" fillId="0" borderId="2" xfId="0" applyFont="1" applyBorder="1" applyProtection="1">
      <alignment vertical="center"/>
    </xf>
    <xf numFmtId="0" fontId="13" fillId="0" borderId="2" xfId="0" applyFont="1" applyBorder="1" applyProtection="1">
      <alignment vertical="center"/>
    </xf>
    <xf numFmtId="0" fontId="14" fillId="0" borderId="2" xfId="0" applyFont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17" fillId="0" borderId="0" xfId="0" applyFont="1" applyProtection="1">
      <alignment vertical="center"/>
    </xf>
    <xf numFmtId="0" fontId="11" fillId="0" borderId="2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left" vertical="center"/>
    </xf>
    <xf numFmtId="1" fontId="17" fillId="0" borderId="0" xfId="0" applyNumberFormat="1" applyFont="1" applyProtection="1">
      <alignment vertical="center"/>
    </xf>
    <xf numFmtId="1" fontId="9" fillId="0" borderId="0" xfId="0" applyNumberFormat="1" applyFont="1" applyProtection="1">
      <alignment vertical="center"/>
    </xf>
    <xf numFmtId="0" fontId="17" fillId="0" borderId="0" xfId="0" applyFont="1" applyAlignment="1" applyProtection="1">
      <alignment horizontal="left" vertical="center" wrapText="1"/>
    </xf>
    <xf numFmtId="0" fontId="16" fillId="0" borderId="0" xfId="0" applyFont="1" applyAlignment="1" applyProtection="1">
      <alignment horizontal="right" vertical="center"/>
    </xf>
    <xf numFmtId="0" fontId="11" fillId="0" borderId="2" xfId="0" applyFont="1" applyBorder="1" applyAlignment="1" applyProtection="1">
      <alignment horizontal="center" vertical="center" wrapText="1"/>
    </xf>
    <xf numFmtId="0" fontId="17" fillId="0" borderId="2" xfId="0" applyFont="1" applyBorder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0" fillId="0" borderId="2" xfId="0" applyFont="1" applyBorder="1" applyProtection="1">
      <alignment vertical="center"/>
    </xf>
    <xf numFmtId="0" fontId="13" fillId="0" borderId="2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left" vertical="center" indent="2"/>
    </xf>
    <xf numFmtId="0" fontId="21" fillId="0" borderId="2" xfId="0" applyFont="1" applyBorder="1" applyAlignment="1" applyProtection="1">
      <alignment horizontal="center" vertical="center"/>
    </xf>
    <xf numFmtId="0" fontId="12" fillId="0" borderId="0" xfId="0" applyFont="1" applyProtection="1">
      <alignment vertical="center"/>
    </xf>
    <xf numFmtId="49" fontId="12" fillId="0" borderId="2" xfId="0" applyNumberFormat="1" applyFont="1" applyBorder="1" applyAlignment="1" applyProtection="1"/>
    <xf numFmtId="49" fontId="12" fillId="0" borderId="2" xfId="0" applyNumberFormat="1" applyFont="1" applyBorder="1" applyAlignment="1" applyProtection="1">
      <alignment horizontal="left" indent="2"/>
    </xf>
    <xf numFmtId="176" fontId="4" fillId="0" borderId="0" xfId="0" applyNumberFormat="1" applyFont="1" applyProtection="1">
      <alignment vertical="center"/>
    </xf>
    <xf numFmtId="0" fontId="22" fillId="0" borderId="0" xfId="0" applyFont="1" applyProtection="1">
      <alignment vertical="center"/>
    </xf>
    <xf numFmtId="176" fontId="4" fillId="0" borderId="0" xfId="0" applyNumberFormat="1" applyFont="1" applyAlignment="1" applyProtection="1">
      <alignment horizontal="right" vertical="center"/>
    </xf>
    <xf numFmtId="0" fontId="10" fillId="0" borderId="2" xfId="0" applyFont="1" applyBorder="1" applyAlignment="1" applyProtection="1">
      <alignment horizontal="distributed" vertical="center" wrapText="1" indent="3"/>
    </xf>
    <xf numFmtId="176" fontId="10" fillId="0" borderId="2" xfId="0" applyNumberFormat="1" applyFont="1" applyBorder="1" applyAlignment="1" applyProtection="1">
      <alignment horizontal="center" vertical="center" wrapText="1"/>
    </xf>
    <xf numFmtId="43" fontId="10" fillId="0" borderId="2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3" fontId="12" fillId="0" borderId="2" xfId="0" applyNumberFormat="1" applyFont="1" applyBorder="1" applyAlignment="1" applyProtection="1">
      <alignment horizontal="right" vertical="center"/>
    </xf>
    <xf numFmtId="177" fontId="12" fillId="0" borderId="2" xfId="0" applyNumberFormat="1" applyFont="1" applyBorder="1" applyProtection="1">
      <alignment vertical="center"/>
    </xf>
    <xf numFmtId="176" fontId="12" fillId="0" borderId="2" xfId="0" applyNumberFormat="1" applyFont="1" applyBorder="1" applyProtection="1">
      <alignment vertical="center"/>
    </xf>
    <xf numFmtId="176" fontId="12" fillId="0" borderId="0" xfId="0" applyNumberFormat="1" applyFont="1" applyProtection="1">
      <alignment vertical="center"/>
    </xf>
    <xf numFmtId="0" fontId="5" fillId="0" borderId="2" xfId="0" applyFont="1" applyBorder="1" applyAlignment="1" applyProtection="1">
      <alignment horizontal="distributed" vertical="center" wrapText="1" indent="3"/>
    </xf>
    <xf numFmtId="177" fontId="10" fillId="0" borderId="2" xfId="0" applyNumberFormat="1" applyFont="1" applyBorder="1" applyProtection="1">
      <alignment vertical="center"/>
    </xf>
    <xf numFmtId="0" fontId="10" fillId="0" borderId="0" xfId="0" applyFont="1" applyProtection="1">
      <alignment vertical="center"/>
    </xf>
    <xf numFmtId="176" fontId="10" fillId="0" borderId="2" xfId="0" applyNumberFormat="1" applyFont="1" applyBorder="1" applyProtection="1">
      <alignment vertical="center"/>
    </xf>
    <xf numFmtId="0" fontId="23" fillId="0" borderId="2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left" vertical="center" wrapText="1"/>
    </xf>
    <xf numFmtId="9" fontId="12" fillId="0" borderId="2" xfId="0" applyNumberFormat="1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/>
    </xf>
    <xf numFmtId="9" fontId="3" fillId="0" borderId="2" xfId="0" applyNumberFormat="1" applyFont="1" applyBorder="1" applyAlignment="1" applyProtection="1">
      <alignment horizontal="center" vertical="center"/>
    </xf>
    <xf numFmtId="0" fontId="3" fillId="0" borderId="2" xfId="0" applyFont="1" applyBorder="1" applyProtection="1">
      <alignment vertical="center"/>
    </xf>
    <xf numFmtId="9" fontId="3" fillId="0" borderId="2" xfId="0" applyNumberFormat="1" applyFont="1" applyBorder="1" applyProtection="1">
      <alignment vertical="center"/>
    </xf>
    <xf numFmtId="9" fontId="4" fillId="0" borderId="0" xfId="0" applyNumberFormat="1" applyFont="1" applyProtection="1">
      <alignment vertical="center"/>
    </xf>
    <xf numFmtId="9" fontId="9" fillId="0" borderId="0" xfId="0" applyNumberFormat="1" applyFont="1" applyAlignment="1" applyProtection="1">
      <alignment horizontal="right" vertical="center"/>
    </xf>
    <xf numFmtId="9" fontId="10" fillId="0" borderId="2" xfId="0" applyNumberFormat="1" applyFont="1" applyBorder="1" applyAlignment="1" applyProtection="1">
      <alignment horizontal="center" vertical="center" wrapText="1"/>
    </xf>
    <xf numFmtId="179" fontId="12" fillId="0" borderId="2" xfId="0" applyNumberFormat="1" applyFont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/>
    <xf numFmtId="0" fontId="2" fillId="0" borderId="0" xfId="0" applyFont="1" applyProtection="1">
      <alignment vertical="center"/>
    </xf>
    <xf numFmtId="0" fontId="2" fillId="0" borderId="2" xfId="0" applyFont="1" applyBorder="1" applyProtection="1">
      <alignment vertical="center"/>
    </xf>
    <xf numFmtId="179" fontId="2" fillId="0" borderId="2" xfId="0" applyNumberFormat="1" applyFont="1" applyBorder="1" applyProtection="1">
      <alignment vertical="center"/>
    </xf>
    <xf numFmtId="0" fontId="2" fillId="0" borderId="0" xfId="0" applyFont="1" applyAlignment="1" applyProtection="1">
      <alignment horizontal="right" vertical="center"/>
    </xf>
    <xf numFmtId="180" fontId="0" fillId="0" borderId="2" xfId="0" applyNumberFormat="1" applyFill="1" applyBorder="1" applyAlignment="1">
      <alignment horizontal="right" vertical="center"/>
    </xf>
    <xf numFmtId="178" fontId="0" fillId="0" borderId="2" xfId="0" applyNumberFormat="1" applyFill="1" applyBorder="1" applyAlignment="1">
      <alignment horizontal="right" vertical="center"/>
    </xf>
    <xf numFmtId="9" fontId="13" fillId="0" borderId="2" xfId="1" applyFont="1" applyBorder="1" applyProtection="1">
      <alignment vertical="center"/>
    </xf>
    <xf numFmtId="9" fontId="10" fillId="0" borderId="2" xfId="1" applyFont="1" applyBorder="1" applyProtection="1">
      <alignment vertical="center"/>
    </xf>
    <xf numFmtId="9" fontId="12" fillId="0" borderId="2" xfId="1" applyFont="1" applyBorder="1" applyProtection="1">
      <alignment vertical="center"/>
    </xf>
    <xf numFmtId="0" fontId="1" fillId="0" borderId="2" xfId="0" applyFont="1" applyBorder="1" applyAlignment="1" applyProtection="1">
      <alignment horizontal="left" vertical="center"/>
    </xf>
    <xf numFmtId="1" fontId="1" fillId="0" borderId="2" xfId="0" applyNumberFormat="1" applyFont="1" applyBorder="1" applyProtection="1">
      <alignment vertical="center"/>
    </xf>
    <xf numFmtId="0" fontId="1" fillId="0" borderId="2" xfId="0" applyFont="1" applyBorder="1" applyProtection="1">
      <alignment vertical="center"/>
    </xf>
    <xf numFmtId="179" fontId="17" fillId="0" borderId="2" xfId="0" applyNumberFormat="1" applyFont="1" applyBorder="1" applyProtection="1">
      <alignment vertical="center"/>
    </xf>
    <xf numFmtId="0" fontId="4" fillId="0" borderId="0" xfId="2" applyFont="1" applyProtection="1">
      <alignment vertical="center"/>
    </xf>
    <xf numFmtId="0" fontId="12" fillId="0" borderId="2" xfId="2" applyFont="1" applyBorder="1" applyProtection="1">
      <alignment vertical="center"/>
    </xf>
    <xf numFmtId="0" fontId="10" fillId="0" borderId="2" xfId="2" applyFont="1" applyBorder="1" applyAlignment="1" applyProtection="1">
      <alignment horizontal="center" vertical="center"/>
    </xf>
    <xf numFmtId="0" fontId="10" fillId="0" borderId="2" xfId="2" applyFont="1" applyBorder="1" applyAlignment="1" applyProtection="1">
      <alignment horizontal="center" vertical="center" wrapText="1"/>
    </xf>
    <xf numFmtId="0" fontId="12" fillId="0" borderId="0" xfId="2" applyFont="1" applyAlignment="1" applyProtection="1">
      <alignment horizontal="center" vertical="center"/>
    </xf>
    <xf numFmtId="0" fontId="12" fillId="0" borderId="0" xfId="2" applyFont="1" applyAlignment="1" applyProtection="1">
      <alignment horizontal="center" vertical="center" wrapText="1"/>
    </xf>
    <xf numFmtId="0" fontId="12" fillId="0" borderId="2" xfId="2" applyFont="1" applyBorder="1" applyAlignment="1" applyProtection="1">
      <alignment horizontal="left" vertical="center" wrapText="1"/>
    </xf>
    <xf numFmtId="0" fontId="9" fillId="0" borderId="0" xfId="2" applyFont="1" applyProtection="1">
      <alignment vertical="center"/>
    </xf>
    <xf numFmtId="10" fontId="12" fillId="0" borderId="2" xfId="2" applyNumberFormat="1" applyFont="1" applyBorder="1" applyProtection="1">
      <alignment vertical="center"/>
    </xf>
    <xf numFmtId="0" fontId="12" fillId="0" borderId="2" xfId="2" applyFont="1" applyBorder="1" applyAlignment="1" applyProtection="1">
      <alignment horizontal="right" vertical="center" wrapText="1"/>
    </xf>
    <xf numFmtId="0" fontId="12" fillId="0" borderId="2" xfId="2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 indent="1"/>
    </xf>
    <xf numFmtId="0" fontId="4" fillId="0" borderId="0" xfId="3" applyFont="1" applyAlignment="1">
      <alignment vertical="center"/>
    </xf>
    <xf numFmtId="0" fontId="4" fillId="0" borderId="0" xfId="3" applyAlignment="1">
      <alignment vertical="center"/>
    </xf>
    <xf numFmtId="0" fontId="4" fillId="0" borderId="0" xfId="4" applyFont="1" applyAlignment="1">
      <alignment horizontal="center" vertical="center"/>
    </xf>
    <xf numFmtId="0" fontId="1" fillId="0" borderId="0" xfId="5">
      <alignment vertical="center"/>
    </xf>
    <xf numFmtId="0" fontId="25" fillId="0" borderId="2" xfId="4" applyFont="1" applyBorder="1" applyAlignment="1">
      <alignment horizontal="center" vertical="center" wrapText="1"/>
    </xf>
    <xf numFmtId="0" fontId="26" fillId="0" borderId="2" xfId="5" applyFont="1" applyBorder="1" applyAlignment="1">
      <alignment horizontal="center" vertical="center"/>
    </xf>
    <xf numFmtId="0" fontId="25" fillId="0" borderId="2" xfId="4" applyFont="1" applyBorder="1">
      <alignment vertical="center"/>
    </xf>
    <xf numFmtId="0" fontId="27" fillId="0" borderId="2" xfId="4" applyFont="1" applyBorder="1">
      <alignment vertical="center"/>
    </xf>
    <xf numFmtId="0" fontId="27" fillId="0" borderId="2" xfId="4" applyFont="1" applyBorder="1" applyAlignment="1">
      <alignment horizontal="left" vertical="center" indent="1"/>
    </xf>
    <xf numFmtId="0" fontId="27" fillId="0" borderId="2" xfId="3" applyFont="1" applyBorder="1" applyAlignment="1">
      <alignment vertical="center"/>
    </xf>
    <xf numFmtId="0" fontId="1" fillId="0" borderId="0" xfId="5" applyFont="1" applyBorder="1" applyAlignment="1">
      <alignment horizontal="right" vertical="center"/>
    </xf>
    <xf numFmtId="0" fontId="25" fillId="0" borderId="2" xfId="3" applyFont="1" applyBorder="1" applyAlignment="1">
      <alignment horizontal="center" vertical="center"/>
    </xf>
    <xf numFmtId="0" fontId="29" fillId="0" borderId="2" xfId="5" applyFont="1" applyBorder="1" applyAlignment="1">
      <alignment horizontal="center" vertical="center"/>
    </xf>
    <xf numFmtId="0" fontId="30" fillId="0" borderId="2" xfId="5" applyFont="1" applyBorder="1">
      <alignment vertical="center"/>
    </xf>
    <xf numFmtId="0" fontId="4" fillId="0" borderId="2" xfId="3" applyBorder="1" applyAlignment="1">
      <alignment vertical="center"/>
    </xf>
    <xf numFmtId="0" fontId="31" fillId="0" borderId="2" xfId="5" applyFont="1" applyBorder="1">
      <alignment vertical="center"/>
    </xf>
    <xf numFmtId="0" fontId="26" fillId="0" borderId="2" xfId="5" applyFont="1" applyBorder="1">
      <alignment vertical="center"/>
    </xf>
    <xf numFmtId="0" fontId="5" fillId="0" borderId="2" xfId="3" applyFont="1" applyBorder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center" vertical="center"/>
    </xf>
    <xf numFmtId="0" fontId="24" fillId="0" borderId="0" xfId="4" applyFont="1" applyAlignment="1">
      <alignment horizontal="center" vertical="center"/>
    </xf>
    <xf numFmtId="0" fontId="19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right" vertical="center"/>
    </xf>
    <xf numFmtId="0" fontId="12" fillId="0" borderId="0" xfId="2" applyFont="1" applyAlignment="1" applyProtection="1">
      <alignment horizontal="left" vertical="center" wrapText="1"/>
    </xf>
    <xf numFmtId="0" fontId="20" fillId="0" borderId="0" xfId="0" applyFont="1" applyAlignment="1" applyProtection="1">
      <alignment horizontal="center" vertical="center"/>
    </xf>
    <xf numFmtId="0" fontId="28" fillId="0" borderId="0" xfId="5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</xf>
  </cellXfs>
  <cellStyles count="6">
    <cellStyle name="百分比" xfId="1" builtinId="5"/>
    <cellStyle name="常规" xfId="0" builtinId="0"/>
    <cellStyle name="常规 10" xfId="5"/>
    <cellStyle name="常规 2" xfId="2"/>
    <cellStyle name="常规 3" xfId="3"/>
    <cellStyle name="常规 72" xfId="4"/>
  </cellStyles>
  <dxfs count="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Budgetserver/&#39044;&#31639;&#21496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.52.0.117\Budgetserver\&#39044;&#31639;&#21496;\BY\YS3\97&#20915;&#31639;&#21306;&#21439;&#26368;&#21518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p005\10.52.0.117\Budgetserver\&#39044;&#31639;&#21496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DBSERVER/&#39044;&#31639;&#21496;/&#20849;&#20139;&#25968;&#25454;/&#21382;&#24180;&#20915;&#31639;/1996&#24180;/1996&#24180;&#30465;&#25253;&#20915;&#31639;/2021&#28246;&#21271;&#3046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zoomScaleSheetLayoutView="100" workbookViewId="0">
      <selection activeCell="E12" sqref="E12"/>
    </sheetView>
  </sheetViews>
  <sheetFormatPr defaultRowHeight="14.25"/>
  <cols>
    <col min="1" max="1" width="44.625" style="1" customWidth="1"/>
    <col min="2" max="3" width="12.125" style="1" customWidth="1"/>
    <col min="4" max="4" width="15.125" style="1" customWidth="1"/>
    <col min="5" max="7" width="9" style="1"/>
    <col min="8" max="16384" width="9" style="2"/>
  </cols>
  <sheetData>
    <row r="1" spans="1:7">
      <c r="A1" s="113"/>
      <c r="B1" s="113"/>
      <c r="C1" s="113"/>
      <c r="D1" s="113"/>
    </row>
    <row r="2" spans="1:7" ht="18" customHeight="1">
      <c r="A2" s="3" t="s">
        <v>0</v>
      </c>
      <c r="B2" s="3"/>
    </row>
    <row r="3" spans="1:7" ht="24" customHeight="1">
      <c r="A3" s="114" t="s">
        <v>685</v>
      </c>
      <c r="B3" s="114"/>
      <c r="C3" s="114"/>
      <c r="D3" s="114"/>
    </row>
    <row r="4" spans="1:7">
      <c r="A4" s="4"/>
      <c r="B4" s="3"/>
      <c r="D4" s="5" t="s">
        <v>1</v>
      </c>
    </row>
    <row r="5" spans="1:7" ht="36.75" customHeight="1">
      <c r="A5" s="6" t="s">
        <v>2</v>
      </c>
      <c r="B5" s="7" t="s">
        <v>3</v>
      </c>
      <c r="C5" s="7" t="s">
        <v>4</v>
      </c>
      <c r="D5" s="7" t="s">
        <v>5</v>
      </c>
    </row>
    <row r="6" spans="1:7" ht="15" customHeight="1">
      <c r="A6" s="8" t="s">
        <v>6</v>
      </c>
      <c r="B6" s="9">
        <v>331000</v>
      </c>
      <c r="C6" s="9">
        <v>336300</v>
      </c>
      <c r="D6" s="57">
        <f>B6/C6</f>
        <v>0.98424026167112699</v>
      </c>
    </row>
    <row r="7" spans="1:7" ht="15" customHeight="1">
      <c r="A7" s="10" t="s">
        <v>7</v>
      </c>
      <c r="B7" s="9">
        <v>92900</v>
      </c>
      <c r="C7" s="9">
        <v>48800</v>
      </c>
      <c r="D7" s="57">
        <f t="shared" ref="D7:D32" si="0">B7/C7</f>
        <v>1.903688524590164</v>
      </c>
    </row>
    <row r="8" spans="1:7" ht="15" customHeight="1">
      <c r="A8" s="10" t="s">
        <v>8</v>
      </c>
      <c r="B8" s="9"/>
      <c r="C8" s="9">
        <v>96500</v>
      </c>
      <c r="D8" s="57">
        <f t="shared" si="0"/>
        <v>0</v>
      </c>
    </row>
    <row r="9" spans="1:7" ht="15" customHeight="1">
      <c r="A9" s="10" t="s">
        <v>9</v>
      </c>
      <c r="B9" s="9">
        <v>64000</v>
      </c>
      <c r="C9" s="9">
        <v>60000</v>
      </c>
      <c r="D9" s="57">
        <f t="shared" si="0"/>
        <v>1.0666666666666667</v>
      </c>
    </row>
    <row r="10" spans="1:7" ht="15" customHeight="1">
      <c r="A10" s="10" t="s">
        <v>10</v>
      </c>
      <c r="B10" s="9"/>
      <c r="C10" s="9"/>
      <c r="D10" s="57"/>
      <c r="G10" s="11"/>
    </row>
    <row r="11" spans="1:7" ht="15" customHeight="1">
      <c r="A11" s="10" t="s">
        <v>11</v>
      </c>
      <c r="B11" s="9">
        <v>20000</v>
      </c>
      <c r="C11" s="9">
        <v>11000</v>
      </c>
      <c r="D11" s="57">
        <f t="shared" si="0"/>
        <v>1.8181818181818181</v>
      </c>
    </row>
    <row r="12" spans="1:7" ht="15" customHeight="1">
      <c r="A12" s="10" t="s">
        <v>12</v>
      </c>
      <c r="B12" s="9">
        <v>600</v>
      </c>
      <c r="C12" s="9">
        <v>800</v>
      </c>
      <c r="D12" s="57">
        <f t="shared" si="0"/>
        <v>0.75</v>
      </c>
    </row>
    <row r="13" spans="1:7" ht="15" customHeight="1">
      <c r="A13" s="10" t="s">
        <v>13</v>
      </c>
      <c r="B13" s="9">
        <v>26000</v>
      </c>
      <c r="C13" s="9">
        <v>21000</v>
      </c>
      <c r="D13" s="57">
        <f t="shared" si="0"/>
        <v>1.2380952380952381</v>
      </c>
    </row>
    <row r="14" spans="1:7" ht="15" customHeight="1">
      <c r="A14" s="10" t="s">
        <v>14</v>
      </c>
      <c r="B14" s="9">
        <v>25500</v>
      </c>
      <c r="C14" s="9">
        <v>18000</v>
      </c>
      <c r="D14" s="57">
        <f t="shared" si="0"/>
        <v>1.4166666666666667</v>
      </c>
    </row>
    <row r="15" spans="1:7" ht="15" customHeight="1">
      <c r="A15" s="10" t="s">
        <v>15</v>
      </c>
      <c r="B15" s="9">
        <v>13000</v>
      </c>
      <c r="C15" s="9">
        <v>6000</v>
      </c>
      <c r="D15" s="57">
        <f t="shared" si="0"/>
        <v>2.1666666666666665</v>
      </c>
    </row>
    <row r="16" spans="1:7" ht="15" customHeight="1">
      <c r="A16" s="10" t="s">
        <v>16</v>
      </c>
      <c r="B16" s="9">
        <v>23500</v>
      </c>
      <c r="C16" s="9">
        <v>15000</v>
      </c>
      <c r="D16" s="57">
        <f t="shared" si="0"/>
        <v>1.5666666666666667</v>
      </c>
    </row>
    <row r="17" spans="1:4" ht="15" customHeight="1">
      <c r="A17" s="10" t="s">
        <v>17</v>
      </c>
      <c r="B17" s="9">
        <v>64100</v>
      </c>
      <c r="C17" s="9">
        <v>40000</v>
      </c>
      <c r="D17" s="57">
        <f t="shared" si="0"/>
        <v>1.6025</v>
      </c>
    </row>
    <row r="18" spans="1:4" ht="15" customHeight="1">
      <c r="A18" s="10" t="s">
        <v>18</v>
      </c>
      <c r="B18" s="9">
        <v>6400</v>
      </c>
      <c r="C18" s="9">
        <v>4200</v>
      </c>
      <c r="D18" s="57">
        <f t="shared" si="0"/>
        <v>1.5238095238095237</v>
      </c>
    </row>
    <row r="19" spans="1:4" ht="15" customHeight="1">
      <c r="A19" s="10" t="s">
        <v>19</v>
      </c>
      <c r="B19" s="9">
        <v>2000</v>
      </c>
      <c r="C19" s="9">
        <v>2000</v>
      </c>
      <c r="D19" s="57">
        <f t="shared" si="0"/>
        <v>1</v>
      </c>
    </row>
    <row r="20" spans="1:4" ht="15" customHeight="1">
      <c r="A20" s="10" t="s">
        <v>20</v>
      </c>
      <c r="B20" s="9">
        <v>17000</v>
      </c>
      <c r="C20" s="9">
        <v>13000</v>
      </c>
      <c r="D20" s="57">
        <f t="shared" si="0"/>
        <v>1.3076923076923077</v>
      </c>
    </row>
    <row r="21" spans="1:4" ht="15" customHeight="1">
      <c r="A21" s="10" t="s">
        <v>21</v>
      </c>
      <c r="B21" s="9"/>
      <c r="C21" s="9"/>
      <c r="D21" s="57"/>
    </row>
    <row r="22" spans="1:4" ht="15" customHeight="1">
      <c r="A22" s="10" t="s">
        <v>22</v>
      </c>
      <c r="B22" s="9"/>
      <c r="C22" s="9"/>
      <c r="D22" s="57"/>
    </row>
    <row r="23" spans="1:4" ht="15" customHeight="1">
      <c r="A23" s="8" t="s">
        <v>23</v>
      </c>
      <c r="B23" s="9">
        <v>80000</v>
      </c>
      <c r="C23" s="9">
        <v>70000</v>
      </c>
      <c r="D23" s="57">
        <f t="shared" si="0"/>
        <v>1.1428571428571428</v>
      </c>
    </row>
    <row r="24" spans="1:4" ht="15" customHeight="1">
      <c r="A24" s="10" t="s">
        <v>24</v>
      </c>
      <c r="B24" s="9">
        <v>11420</v>
      </c>
      <c r="C24" s="9">
        <v>15000</v>
      </c>
      <c r="D24" s="57">
        <f t="shared" si="0"/>
        <v>0.76133333333333331</v>
      </c>
    </row>
    <row r="25" spans="1:4" ht="15" customHeight="1">
      <c r="A25" s="10" t="s">
        <v>25</v>
      </c>
      <c r="B25" s="9">
        <v>12000</v>
      </c>
      <c r="C25" s="9">
        <v>13000</v>
      </c>
      <c r="D25" s="57">
        <f t="shared" si="0"/>
        <v>0.92307692307692313</v>
      </c>
    </row>
    <row r="26" spans="1:4" ht="15" customHeight="1">
      <c r="A26" s="10" t="s">
        <v>26</v>
      </c>
      <c r="B26" s="9">
        <v>11280</v>
      </c>
      <c r="C26" s="9">
        <v>11000</v>
      </c>
      <c r="D26" s="57">
        <f t="shared" si="0"/>
        <v>1.0254545454545454</v>
      </c>
    </row>
    <row r="27" spans="1:4" ht="15" customHeight="1">
      <c r="A27" s="10" t="s">
        <v>27</v>
      </c>
      <c r="B27" s="9"/>
      <c r="C27" s="9"/>
      <c r="D27" s="57"/>
    </row>
    <row r="28" spans="1:4" ht="15" customHeight="1">
      <c r="A28" s="10" t="s">
        <v>28</v>
      </c>
      <c r="B28" s="9">
        <v>44000</v>
      </c>
      <c r="C28" s="9">
        <v>26000</v>
      </c>
      <c r="D28" s="57">
        <f t="shared" si="0"/>
        <v>1.6923076923076923</v>
      </c>
    </row>
    <row r="29" spans="1:4" ht="15" customHeight="1">
      <c r="A29" s="10" t="s">
        <v>29</v>
      </c>
      <c r="B29" s="9"/>
      <c r="C29" s="9"/>
      <c r="D29" s="57"/>
    </row>
    <row r="30" spans="1:4" ht="15" customHeight="1">
      <c r="A30" s="10" t="s">
        <v>30</v>
      </c>
      <c r="B30" s="9"/>
      <c r="C30" s="9"/>
      <c r="D30" s="57"/>
    </row>
    <row r="31" spans="1:4" ht="15" customHeight="1">
      <c r="A31" s="10" t="s">
        <v>31</v>
      </c>
      <c r="B31" s="9">
        <v>1300</v>
      </c>
      <c r="C31" s="9">
        <v>5000</v>
      </c>
      <c r="D31" s="57">
        <f t="shared" si="0"/>
        <v>0.26</v>
      </c>
    </row>
    <row r="32" spans="1:4" ht="15" customHeight="1">
      <c r="A32" s="12" t="s">
        <v>32</v>
      </c>
      <c r="B32" s="9">
        <v>411000</v>
      </c>
      <c r="C32" s="9">
        <v>406300</v>
      </c>
      <c r="D32" s="57">
        <f t="shared" si="0"/>
        <v>1.0115678070391336</v>
      </c>
    </row>
    <row r="33" spans="1:2">
      <c r="A33" s="3"/>
      <c r="B33" s="3"/>
    </row>
    <row r="34" spans="1:2">
      <c r="A34" s="3"/>
      <c r="B34" s="3"/>
    </row>
    <row r="35" spans="1:2">
      <c r="A35" s="3"/>
      <c r="B35" s="3"/>
    </row>
    <row r="36" spans="1:2">
      <c r="A36" s="3"/>
      <c r="B36" s="3"/>
    </row>
    <row r="37" spans="1:2">
      <c r="A37" s="3"/>
      <c r="B37" s="3"/>
    </row>
    <row r="38" spans="1:2">
      <c r="A38" s="3"/>
      <c r="B38" s="3"/>
    </row>
  </sheetData>
  <mergeCells count="2">
    <mergeCell ref="A1:D1"/>
    <mergeCell ref="A3:D3"/>
  </mergeCells>
  <phoneticPr fontId="6" type="noConversion"/>
  <printOptions horizontalCentered="1"/>
  <pageMargins left="0.70824477616257564" right="0.70824477616257564" top="0.74782315201646699" bottom="0.74782315201646699" header="0.31523838287263406" footer="0.31523838287263406"/>
  <pageSetup paperSize="9" scale="97" firstPageNumber="4294967295" fitToHeight="0" orientation="portrait" r:id="rId1"/>
  <headerFooter alignWithMargins="0">
    <oddFooter>&amp;L&amp;C&amp;"宋体,常规"&amp;12附表1-1&amp;R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SheetLayoutView="100" workbookViewId="0">
      <selection activeCell="E5" sqref="E5"/>
    </sheetView>
  </sheetViews>
  <sheetFormatPr defaultRowHeight="14.25"/>
  <cols>
    <col min="1" max="1" width="34.5" style="1" customWidth="1"/>
    <col min="2" max="3" width="14" style="1" customWidth="1"/>
    <col min="4" max="4" width="14.25" style="1" customWidth="1"/>
    <col min="5" max="6" width="9" style="1"/>
    <col min="7" max="16384" width="9" style="2"/>
  </cols>
  <sheetData>
    <row r="1" spans="1:7">
      <c r="A1" s="1" t="s">
        <v>679</v>
      </c>
    </row>
    <row r="2" spans="1:7" ht="21" customHeight="1">
      <c r="A2" s="121" t="s">
        <v>704</v>
      </c>
      <c r="B2" s="121"/>
      <c r="C2" s="121"/>
      <c r="D2" s="121"/>
    </row>
    <row r="3" spans="1:7">
      <c r="A3" s="68"/>
      <c r="B3" s="20"/>
      <c r="C3" s="20"/>
      <c r="D3" s="27" t="s">
        <v>154</v>
      </c>
    </row>
    <row r="4" spans="1:7" ht="30" customHeight="1">
      <c r="A4" s="34" t="s">
        <v>208</v>
      </c>
      <c r="B4" s="34" t="s">
        <v>3</v>
      </c>
      <c r="C4" s="34" t="s">
        <v>625</v>
      </c>
      <c r="D4" s="34" t="s">
        <v>237</v>
      </c>
    </row>
    <row r="5" spans="1:7" ht="19.5" customHeight="1">
      <c r="A5" s="69" t="s">
        <v>224</v>
      </c>
      <c r="B5" s="69"/>
      <c r="C5" s="69"/>
      <c r="D5" s="69"/>
    </row>
    <row r="6" spans="1:7" ht="19.5" customHeight="1">
      <c r="A6" s="69" t="s">
        <v>225</v>
      </c>
      <c r="B6" s="69"/>
      <c r="C6" s="69"/>
      <c r="D6" s="69"/>
    </row>
    <row r="7" spans="1:7" ht="19.5" customHeight="1">
      <c r="A7" s="69" t="s">
        <v>226</v>
      </c>
      <c r="B7" s="69"/>
      <c r="C7" s="69"/>
      <c r="D7" s="69"/>
    </row>
    <row r="8" spans="1:7" ht="19.5" customHeight="1">
      <c r="A8" s="69" t="s">
        <v>227</v>
      </c>
      <c r="B8" s="69">
        <v>75800</v>
      </c>
      <c r="C8" s="69">
        <v>44600</v>
      </c>
      <c r="D8" s="70">
        <f>B8/C8*100</f>
        <v>169.95515695067266</v>
      </c>
    </row>
    <row r="9" spans="1:7" ht="19.5" customHeight="1">
      <c r="A9" s="69" t="s">
        <v>228</v>
      </c>
      <c r="B9" s="69"/>
      <c r="C9" s="69"/>
      <c r="D9" s="70"/>
      <c r="F9" s="11"/>
    </row>
    <row r="10" spans="1:7" ht="19.5" customHeight="1">
      <c r="A10" s="69" t="s">
        <v>229</v>
      </c>
      <c r="B10" s="69"/>
      <c r="C10" s="69"/>
      <c r="D10" s="70"/>
    </row>
    <row r="11" spans="1:7" ht="19.5" customHeight="1">
      <c r="A11" s="69" t="s">
        <v>230</v>
      </c>
      <c r="B11" s="69">
        <v>1300</v>
      </c>
      <c r="C11" s="69">
        <v>1300</v>
      </c>
      <c r="D11" s="70">
        <f>B11/C11*100</f>
        <v>100</v>
      </c>
    </row>
    <row r="12" spans="1:7" ht="19.5" customHeight="1">
      <c r="A12" s="69" t="s">
        <v>231</v>
      </c>
      <c r="B12" s="69"/>
      <c r="C12" s="69"/>
      <c r="D12" s="70"/>
    </row>
    <row r="13" spans="1:7" ht="19.5" customHeight="1">
      <c r="A13" s="69" t="s">
        <v>232</v>
      </c>
      <c r="B13" s="69">
        <v>2800</v>
      </c>
      <c r="C13" s="69">
        <v>4800</v>
      </c>
      <c r="D13" s="70">
        <f>B13/C13*100</f>
        <v>58.333333333333336</v>
      </c>
    </row>
    <row r="14" spans="1:7" ht="19.5" customHeight="1">
      <c r="A14" s="69" t="s">
        <v>233</v>
      </c>
      <c r="B14" s="69"/>
      <c r="C14" s="69"/>
      <c r="D14" s="70"/>
    </row>
    <row r="15" spans="1:7" ht="19.5" customHeight="1">
      <c r="A15" s="69" t="s">
        <v>234</v>
      </c>
      <c r="B15" s="69"/>
      <c r="C15" s="69"/>
      <c r="D15" s="70"/>
      <c r="G15" s="1"/>
    </row>
    <row r="16" spans="1:7" ht="19.5" customHeight="1">
      <c r="A16" s="22" t="s">
        <v>235</v>
      </c>
      <c r="B16" s="69">
        <v>79900</v>
      </c>
      <c r="C16" s="69">
        <v>50700</v>
      </c>
      <c r="D16" s="70">
        <f>B16/C16*100</f>
        <v>157.59368836291912</v>
      </c>
    </row>
  </sheetData>
  <mergeCells count="1">
    <mergeCell ref="A2:D2"/>
  </mergeCells>
  <phoneticPr fontId="6" type="noConversion"/>
  <pageMargins left="0.70824477616257564" right="0.70824477616257564" top="0.74782315201646699" bottom="0.74782315201646699" header="0.31523838287263406" footer="0.31523838287263406"/>
  <pageSetup paperSize="9" firstPageNumber="4294967295" orientation="portrait" r:id="rId1"/>
  <headerFooter alignWithMargins="0">
    <oddFooter>&amp;L&amp;C&amp;"宋体,常规"&amp;12附表1-10&amp;R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SheetLayoutView="100" workbookViewId="0">
      <selection activeCell="H17" sqref="H17"/>
    </sheetView>
  </sheetViews>
  <sheetFormatPr defaultRowHeight="14.25"/>
  <cols>
    <col min="1" max="1" width="41.625" style="1" customWidth="1"/>
    <col min="2" max="2" width="14.125" style="1" customWidth="1"/>
    <col min="3" max="3" width="15.375" style="1" customWidth="1"/>
    <col min="4" max="4" width="14.875" style="1" customWidth="1"/>
    <col min="5" max="16384" width="9" style="2"/>
  </cols>
  <sheetData>
    <row r="1" spans="1:4">
      <c r="A1" s="1" t="s">
        <v>678</v>
      </c>
    </row>
    <row r="2" spans="1:4" ht="21" customHeight="1">
      <c r="A2" s="121" t="s">
        <v>693</v>
      </c>
      <c r="B2" s="121"/>
      <c r="C2" s="121"/>
      <c r="D2" s="121"/>
    </row>
    <row r="3" spans="1:4">
      <c r="A3" s="30"/>
      <c r="B3" s="20"/>
      <c r="C3" s="20"/>
      <c r="D3" s="31" t="s">
        <v>154</v>
      </c>
    </row>
    <row r="4" spans="1:4" ht="34.5" customHeight="1">
      <c r="A4" s="36" t="s">
        <v>208</v>
      </c>
      <c r="B4" s="36" t="s">
        <v>3</v>
      </c>
      <c r="C4" s="36" t="s">
        <v>236</v>
      </c>
      <c r="D4" s="34" t="s">
        <v>237</v>
      </c>
    </row>
    <row r="5" spans="1:4" ht="15.75" customHeight="1">
      <c r="A5" s="13" t="s">
        <v>209</v>
      </c>
      <c r="B5" s="33"/>
      <c r="C5" s="33"/>
      <c r="D5" s="33"/>
    </row>
    <row r="6" spans="1:4" ht="15.75" customHeight="1">
      <c r="A6" s="13" t="s">
        <v>210</v>
      </c>
      <c r="B6" s="18"/>
      <c r="C6" s="18"/>
      <c r="D6" s="18"/>
    </row>
    <row r="7" spans="1:4" ht="15.75" customHeight="1">
      <c r="A7" s="13" t="s">
        <v>211</v>
      </c>
      <c r="B7" s="59">
        <v>2500</v>
      </c>
      <c r="C7" s="59">
        <v>2500</v>
      </c>
      <c r="D7" s="60">
        <v>1</v>
      </c>
    </row>
    <row r="8" spans="1:4" ht="15.75" customHeight="1">
      <c r="A8" s="13" t="s">
        <v>212</v>
      </c>
      <c r="B8" s="59">
        <v>3250</v>
      </c>
      <c r="C8" s="59">
        <v>1000</v>
      </c>
      <c r="D8" s="60">
        <v>3.25</v>
      </c>
    </row>
    <row r="9" spans="1:4" ht="15.75" customHeight="1">
      <c r="A9" s="13" t="s">
        <v>213</v>
      </c>
      <c r="B9" s="59">
        <v>490</v>
      </c>
      <c r="C9" s="59">
        <v>300</v>
      </c>
      <c r="D9" s="60">
        <v>1.6333333333333333</v>
      </c>
    </row>
    <row r="10" spans="1:4" ht="15.75" customHeight="1">
      <c r="A10" s="13" t="s">
        <v>214</v>
      </c>
      <c r="B10" s="59">
        <v>58660</v>
      </c>
      <c r="C10" s="59">
        <v>30000</v>
      </c>
      <c r="D10" s="60">
        <v>1.9553333333333334</v>
      </c>
    </row>
    <row r="11" spans="1:4" ht="15.75" customHeight="1">
      <c r="A11" s="13" t="s">
        <v>215</v>
      </c>
      <c r="B11" s="59"/>
      <c r="C11" s="59"/>
      <c r="D11" s="60"/>
    </row>
    <row r="12" spans="1:4" ht="15.75" customHeight="1">
      <c r="A12" s="13" t="s">
        <v>216</v>
      </c>
      <c r="B12" s="59">
        <v>2800</v>
      </c>
      <c r="C12" s="59">
        <v>2800</v>
      </c>
      <c r="D12" s="60">
        <v>1</v>
      </c>
    </row>
    <row r="13" spans="1:4" ht="15.75" customHeight="1">
      <c r="A13" s="13" t="s">
        <v>217</v>
      </c>
      <c r="B13" s="59">
        <v>5000</v>
      </c>
      <c r="C13" s="59">
        <v>4000</v>
      </c>
      <c r="D13" s="60">
        <v>1.25</v>
      </c>
    </row>
    <row r="14" spans="1:4" ht="15.75" customHeight="1">
      <c r="A14" s="13" t="s">
        <v>218</v>
      </c>
      <c r="B14" s="59"/>
      <c r="C14" s="59"/>
      <c r="D14" s="60"/>
    </row>
    <row r="15" spans="1:4" ht="15.75" customHeight="1">
      <c r="A15" s="13" t="s">
        <v>219</v>
      </c>
      <c r="B15" s="59"/>
      <c r="C15" s="59"/>
      <c r="D15" s="60"/>
    </row>
    <row r="16" spans="1:4" ht="15.75" customHeight="1">
      <c r="A16" s="13" t="s">
        <v>220</v>
      </c>
      <c r="B16" s="59">
        <v>5900</v>
      </c>
      <c r="C16" s="59">
        <v>6800</v>
      </c>
      <c r="D16" s="60">
        <v>0.86764705882352944</v>
      </c>
    </row>
    <row r="17" spans="1:4" ht="15.75" customHeight="1">
      <c r="A17" s="13" t="s">
        <v>221</v>
      </c>
      <c r="B17" s="59"/>
      <c r="C17" s="59"/>
      <c r="D17" s="60"/>
    </row>
    <row r="18" spans="1:4" ht="15.75" customHeight="1">
      <c r="A18" s="13" t="s">
        <v>222</v>
      </c>
      <c r="B18" s="59">
        <v>1300</v>
      </c>
      <c r="C18" s="59">
        <v>3300</v>
      </c>
      <c r="D18" s="60">
        <v>0.39393939393939392</v>
      </c>
    </row>
    <row r="19" spans="1:4" ht="15.75" customHeight="1">
      <c r="A19" s="37"/>
      <c r="B19" s="59"/>
      <c r="C19" s="59"/>
      <c r="D19" s="60"/>
    </row>
    <row r="20" spans="1:4" ht="15.75" customHeight="1">
      <c r="A20" s="22" t="s">
        <v>223</v>
      </c>
      <c r="B20" s="59">
        <v>79900</v>
      </c>
      <c r="C20" s="59">
        <v>50700</v>
      </c>
      <c r="D20" s="60">
        <v>1.5759368836291914</v>
      </c>
    </row>
  </sheetData>
  <mergeCells count="1">
    <mergeCell ref="A2:D2"/>
  </mergeCells>
  <phoneticPr fontId="6" type="noConversion"/>
  <pageMargins left="0.70824477616257564" right="0.70824477616257564" top="0.74782315201646699" bottom="0.74782315201646699" header="0.31523838287263406" footer="0.31523838287263406"/>
  <pageSetup paperSize="9" scale="95" firstPageNumber="4294967295" fitToHeight="0" orientation="portrait" r:id="rId1"/>
  <headerFooter alignWithMargins="0">
    <oddFooter>&amp;L&amp;C&amp;"宋体,常规"&amp;12附表1-11&amp;R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zoomScaleSheetLayoutView="100" workbookViewId="0">
      <selection activeCell="I14" sqref="I14"/>
    </sheetView>
  </sheetViews>
  <sheetFormatPr defaultRowHeight="14.25"/>
  <cols>
    <col min="1" max="1" width="50.375" style="1" customWidth="1"/>
    <col min="2" max="3" width="17.625" style="1" customWidth="1"/>
    <col min="4" max="4" width="14.625" style="1" customWidth="1"/>
    <col min="5" max="16384" width="9" style="2"/>
  </cols>
  <sheetData>
    <row r="1" spans="1:4" ht="18.75" customHeight="1">
      <c r="A1" s="1" t="s">
        <v>677</v>
      </c>
    </row>
    <row r="2" spans="1:4" ht="23.25" customHeight="1">
      <c r="A2" s="121" t="s">
        <v>694</v>
      </c>
      <c r="B2" s="121"/>
      <c r="C2" s="121"/>
      <c r="D2" s="121"/>
    </row>
    <row r="3" spans="1:4" ht="17.25" customHeight="1">
      <c r="A3" s="68"/>
      <c r="B3" s="20"/>
      <c r="C3" s="20"/>
      <c r="D3" s="71" t="s">
        <v>154</v>
      </c>
    </row>
    <row r="4" spans="1:4" ht="30.75" customHeight="1">
      <c r="A4" s="22" t="s">
        <v>208</v>
      </c>
      <c r="B4" s="36" t="s">
        <v>3</v>
      </c>
      <c r="C4" s="36" t="s">
        <v>282</v>
      </c>
      <c r="D4" s="34" t="s">
        <v>283</v>
      </c>
    </row>
    <row r="5" spans="1:4" ht="22.5" customHeight="1">
      <c r="A5" s="69" t="s">
        <v>227</v>
      </c>
      <c r="B5" s="72">
        <v>75800</v>
      </c>
      <c r="C5" s="69">
        <v>44600</v>
      </c>
      <c r="D5" s="70">
        <f t="shared" ref="D5:D18" si="0">B5/C5*100</f>
        <v>169.95515695067266</v>
      </c>
    </row>
    <row r="6" spans="1:4" ht="22.5" customHeight="1">
      <c r="A6" s="69" t="s">
        <v>626</v>
      </c>
      <c r="B6" s="72">
        <v>58660</v>
      </c>
      <c r="C6" s="69">
        <v>30000</v>
      </c>
      <c r="D6" s="70">
        <f t="shared" si="0"/>
        <v>195.53333333333333</v>
      </c>
    </row>
    <row r="7" spans="1:4" ht="22.5" customHeight="1">
      <c r="A7" s="69" t="s">
        <v>627</v>
      </c>
      <c r="B7" s="72">
        <v>58660</v>
      </c>
      <c r="C7" s="69">
        <v>30000</v>
      </c>
      <c r="D7" s="70">
        <f t="shared" si="0"/>
        <v>195.53333333333333</v>
      </c>
    </row>
    <row r="8" spans="1:4" ht="22.5" customHeight="1">
      <c r="A8" s="69" t="s">
        <v>628</v>
      </c>
      <c r="B8" s="72">
        <v>2500</v>
      </c>
      <c r="C8" s="69">
        <v>2500</v>
      </c>
      <c r="D8" s="70">
        <f t="shared" si="0"/>
        <v>100</v>
      </c>
    </row>
    <row r="9" spans="1:4" ht="22.5" customHeight="1">
      <c r="A9" s="69" t="s">
        <v>629</v>
      </c>
      <c r="B9" s="72">
        <v>2500</v>
      </c>
      <c r="C9" s="69">
        <v>2500</v>
      </c>
      <c r="D9" s="70">
        <f t="shared" si="0"/>
        <v>100</v>
      </c>
    </row>
    <row r="10" spans="1:4" ht="22.5" customHeight="1">
      <c r="A10" s="69" t="s">
        <v>630</v>
      </c>
      <c r="B10" s="72">
        <v>3250</v>
      </c>
      <c r="C10" s="69">
        <v>1000</v>
      </c>
      <c r="D10" s="70">
        <f t="shared" si="0"/>
        <v>325</v>
      </c>
    </row>
    <row r="11" spans="1:4" ht="22.5" customHeight="1">
      <c r="A11" s="69" t="s">
        <v>631</v>
      </c>
      <c r="B11" s="72">
        <v>3250</v>
      </c>
      <c r="C11" s="69">
        <v>1000</v>
      </c>
      <c r="D11" s="70">
        <f t="shared" si="0"/>
        <v>325</v>
      </c>
    </row>
    <row r="12" spans="1:4" ht="22.5" customHeight="1">
      <c r="A12" s="69" t="s">
        <v>632</v>
      </c>
      <c r="B12" s="72">
        <v>490</v>
      </c>
      <c r="C12" s="69">
        <v>300</v>
      </c>
      <c r="D12" s="70">
        <f t="shared" si="0"/>
        <v>163.33333333333334</v>
      </c>
    </row>
    <row r="13" spans="1:4" ht="22.5" customHeight="1">
      <c r="A13" s="69" t="s">
        <v>633</v>
      </c>
      <c r="B13" s="72">
        <v>490</v>
      </c>
      <c r="C13" s="69">
        <v>300</v>
      </c>
      <c r="D13" s="70">
        <f t="shared" si="0"/>
        <v>163.33333333333334</v>
      </c>
    </row>
    <row r="14" spans="1:4" ht="22.5" customHeight="1">
      <c r="A14" s="69" t="s">
        <v>634</v>
      </c>
      <c r="B14" s="72">
        <v>5000</v>
      </c>
      <c r="C14" s="69">
        <v>4000</v>
      </c>
      <c r="D14" s="70">
        <f t="shared" si="0"/>
        <v>125</v>
      </c>
    </row>
    <row r="15" spans="1:4" ht="22.5" customHeight="1">
      <c r="A15" s="69" t="s">
        <v>635</v>
      </c>
      <c r="B15" s="72">
        <v>5000</v>
      </c>
      <c r="C15" s="69">
        <v>4000</v>
      </c>
      <c r="D15" s="70">
        <f t="shared" si="0"/>
        <v>125</v>
      </c>
    </row>
    <row r="16" spans="1:4" ht="22.5" customHeight="1">
      <c r="A16" s="69" t="s">
        <v>636</v>
      </c>
      <c r="B16" s="72">
        <v>5900</v>
      </c>
      <c r="C16" s="69">
        <v>6800</v>
      </c>
      <c r="D16" s="70">
        <f t="shared" si="0"/>
        <v>86.764705882352942</v>
      </c>
    </row>
    <row r="17" spans="1:4" ht="22.5" customHeight="1">
      <c r="A17" s="69" t="s">
        <v>637</v>
      </c>
      <c r="B17" s="72">
        <v>5900</v>
      </c>
      <c r="C17" s="69">
        <v>6800</v>
      </c>
      <c r="D17" s="70">
        <f t="shared" si="0"/>
        <v>86.764705882352942</v>
      </c>
    </row>
    <row r="18" spans="1:4" ht="22.5" customHeight="1">
      <c r="A18" s="69" t="s">
        <v>230</v>
      </c>
      <c r="B18" s="72">
        <v>1300</v>
      </c>
      <c r="C18" s="69">
        <v>1300</v>
      </c>
      <c r="D18" s="70">
        <f t="shared" si="0"/>
        <v>100</v>
      </c>
    </row>
    <row r="19" spans="1:4" ht="22.5" customHeight="1">
      <c r="A19" s="69" t="s">
        <v>638</v>
      </c>
      <c r="B19" s="72"/>
      <c r="C19" s="69">
        <v>300</v>
      </c>
      <c r="D19" s="70"/>
    </row>
    <row r="20" spans="1:4" ht="22.5" customHeight="1">
      <c r="A20" s="69" t="s">
        <v>639</v>
      </c>
      <c r="B20" s="72"/>
      <c r="C20" s="69">
        <v>300</v>
      </c>
      <c r="D20" s="70"/>
    </row>
    <row r="21" spans="1:4" ht="22.5" customHeight="1">
      <c r="A21" s="69" t="s">
        <v>640</v>
      </c>
      <c r="B21" s="72">
        <v>1300</v>
      </c>
      <c r="C21" s="69">
        <v>1000</v>
      </c>
      <c r="D21" s="70">
        <f t="shared" ref="D21:D26" si="1">B21/C21*100</f>
        <v>130</v>
      </c>
    </row>
    <row r="22" spans="1:4" ht="22.5" customHeight="1">
      <c r="A22" s="69" t="s">
        <v>641</v>
      </c>
      <c r="B22" s="72">
        <v>1300</v>
      </c>
      <c r="C22" s="69">
        <v>1000</v>
      </c>
      <c r="D22" s="70">
        <f t="shared" si="1"/>
        <v>130</v>
      </c>
    </row>
    <row r="23" spans="1:4" ht="22.5" customHeight="1">
      <c r="A23" s="69" t="s">
        <v>232</v>
      </c>
      <c r="B23" s="72">
        <v>2800</v>
      </c>
      <c r="C23" s="69">
        <v>4800</v>
      </c>
      <c r="D23" s="70">
        <f t="shared" si="1"/>
        <v>58.333333333333336</v>
      </c>
    </row>
    <row r="24" spans="1:4" ht="22.5" customHeight="1">
      <c r="A24" s="69" t="s">
        <v>642</v>
      </c>
      <c r="B24" s="72">
        <v>2800</v>
      </c>
      <c r="C24" s="69">
        <v>2000</v>
      </c>
      <c r="D24" s="70">
        <f t="shared" si="1"/>
        <v>140</v>
      </c>
    </row>
    <row r="25" spans="1:4" ht="22.5" customHeight="1">
      <c r="A25" s="69" t="s">
        <v>643</v>
      </c>
      <c r="B25" s="72">
        <v>1300</v>
      </c>
      <c r="C25" s="69">
        <v>1300</v>
      </c>
      <c r="D25" s="70">
        <f t="shared" si="1"/>
        <v>100</v>
      </c>
    </row>
    <row r="26" spans="1:4" ht="22.5" customHeight="1">
      <c r="A26" s="69" t="s">
        <v>644</v>
      </c>
      <c r="B26" s="72">
        <v>1500</v>
      </c>
      <c r="C26" s="69">
        <v>1500</v>
      </c>
      <c r="D26" s="70">
        <f t="shared" si="1"/>
        <v>100</v>
      </c>
    </row>
    <row r="27" spans="1:4" ht="22.5" customHeight="1">
      <c r="A27" s="69" t="s">
        <v>645</v>
      </c>
      <c r="B27" s="72"/>
      <c r="C27" s="69">
        <v>2000</v>
      </c>
      <c r="D27" s="70"/>
    </row>
    <row r="28" spans="1:4" ht="22.5" customHeight="1">
      <c r="A28" s="69" t="s">
        <v>646</v>
      </c>
      <c r="B28" s="72"/>
      <c r="C28" s="69">
        <v>2000</v>
      </c>
      <c r="D28" s="70"/>
    </row>
    <row r="29" spans="1:4" ht="22.5" customHeight="1">
      <c r="A29" s="69"/>
      <c r="B29" s="73"/>
      <c r="C29" s="69"/>
      <c r="D29" s="69"/>
    </row>
    <row r="30" spans="1:4" ht="22.5" customHeight="1">
      <c r="A30" s="69"/>
      <c r="B30" s="69"/>
      <c r="C30" s="69"/>
      <c r="D30" s="69"/>
    </row>
    <row r="31" spans="1:4" ht="22.5" customHeight="1">
      <c r="A31" s="22" t="s">
        <v>235</v>
      </c>
      <c r="B31" s="69">
        <v>79900</v>
      </c>
      <c r="C31" s="69">
        <v>50700</v>
      </c>
      <c r="D31" s="70">
        <f>B31/C31*100</f>
        <v>157.59368836291912</v>
      </c>
    </row>
  </sheetData>
  <mergeCells count="1">
    <mergeCell ref="A2:D2"/>
  </mergeCells>
  <phoneticPr fontId="6" type="noConversion"/>
  <pageMargins left="0.70824477616257564" right="0.70824477616257564" top="0.74782315201646699" bottom="0.74782315201646699" header="0.31523838287263406" footer="0.31523838287263406"/>
  <pageSetup paperSize="9" scale="87" firstPageNumber="4294967295" fitToHeight="0" orientation="portrait" r:id="rId1"/>
  <headerFooter alignWithMargins="0">
    <oddFooter>&amp;L&amp;C&amp;"宋体,常规"&amp;12附表1-12&amp;R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SheetLayoutView="100" workbookViewId="0">
      <selection activeCell="H10" sqref="H10"/>
    </sheetView>
  </sheetViews>
  <sheetFormatPr defaultRowHeight="14.25"/>
  <cols>
    <col min="1" max="1" width="39" style="1" customWidth="1"/>
    <col min="2" max="3" width="12.375" style="1" customWidth="1"/>
    <col min="4" max="4" width="13.75" style="1" customWidth="1"/>
    <col min="5" max="16384" width="9" style="2"/>
  </cols>
  <sheetData>
    <row r="1" spans="1:4" ht="18" customHeight="1">
      <c r="A1" s="1" t="s">
        <v>682</v>
      </c>
    </row>
    <row r="2" spans="1:4" ht="27" customHeight="1">
      <c r="A2" s="121" t="s">
        <v>695</v>
      </c>
      <c r="B2" s="121"/>
      <c r="C2" s="121"/>
      <c r="D2" s="121"/>
    </row>
    <row r="3" spans="1:4">
      <c r="A3" s="30"/>
      <c r="B3" s="20"/>
      <c r="C3" s="20"/>
      <c r="D3" s="27" t="s">
        <v>154</v>
      </c>
    </row>
    <row r="4" spans="1:4" ht="32.25" customHeight="1">
      <c r="A4" s="28" t="s">
        <v>79</v>
      </c>
      <c r="B4" s="28" t="s">
        <v>3</v>
      </c>
      <c r="C4" s="28" t="s">
        <v>4</v>
      </c>
      <c r="D4" s="28" t="s">
        <v>5</v>
      </c>
    </row>
    <row r="5" spans="1:4" ht="30" customHeight="1">
      <c r="A5" s="18" t="s">
        <v>238</v>
      </c>
      <c r="B5" s="61">
        <v>580</v>
      </c>
      <c r="C5" s="61">
        <v>528</v>
      </c>
      <c r="D5" s="62">
        <v>1.1000000000000001</v>
      </c>
    </row>
    <row r="6" spans="1:4" ht="30" customHeight="1">
      <c r="A6" s="18" t="s">
        <v>239</v>
      </c>
      <c r="B6" s="61"/>
      <c r="C6" s="61"/>
      <c r="D6" s="62"/>
    </row>
    <row r="7" spans="1:4" ht="30" customHeight="1">
      <c r="A7" s="18" t="s">
        <v>240</v>
      </c>
      <c r="B7" s="61"/>
      <c r="C7" s="61"/>
      <c r="D7" s="62"/>
    </row>
    <row r="8" spans="1:4" ht="30" customHeight="1">
      <c r="A8" s="18" t="s">
        <v>241</v>
      </c>
      <c r="B8" s="61"/>
      <c r="C8" s="61"/>
      <c r="D8" s="62"/>
    </row>
    <row r="9" spans="1:4" ht="30" customHeight="1">
      <c r="A9" s="18" t="s">
        <v>242</v>
      </c>
      <c r="B9" s="61"/>
      <c r="C9" s="61"/>
      <c r="D9" s="62"/>
    </row>
    <row r="10" spans="1:4" ht="30" customHeight="1">
      <c r="A10" s="22" t="s">
        <v>243</v>
      </c>
      <c r="B10" s="61">
        <v>580</v>
      </c>
      <c r="C10" s="61">
        <v>528</v>
      </c>
      <c r="D10" s="62">
        <v>1.1000000000000001</v>
      </c>
    </row>
    <row r="11" spans="1:4" ht="30" customHeight="1">
      <c r="A11" s="16" t="s">
        <v>244</v>
      </c>
      <c r="B11" s="16"/>
      <c r="C11" s="16"/>
      <c r="D11" s="16"/>
    </row>
    <row r="12" spans="1:4" ht="30" customHeight="1">
      <c r="A12" s="16" t="s">
        <v>245</v>
      </c>
      <c r="B12" s="16"/>
      <c r="C12" s="16"/>
      <c r="D12" s="16"/>
    </row>
    <row r="13" spans="1:4" ht="30" customHeight="1">
      <c r="A13" s="15" t="s">
        <v>33</v>
      </c>
      <c r="B13" s="16"/>
      <c r="C13" s="16"/>
      <c r="D13" s="16"/>
    </row>
  </sheetData>
  <mergeCells count="1">
    <mergeCell ref="A2:D2"/>
  </mergeCells>
  <phoneticPr fontId="6" type="noConversion"/>
  <pageMargins left="0.70824477616257564" right="0.70824477616257564" top="0.74782315201646699" bottom="0.74782315201646699" header="0.31523838287263406" footer="0.31523838287263406"/>
  <pageSetup paperSize="9" firstPageNumber="4294967295" orientation="portrait" r:id="rId1"/>
  <headerFooter alignWithMargins="0">
    <oddFooter>&amp;L&amp;C&amp;"宋体,常规"&amp;12附表1-14&amp;R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workbookViewId="0">
      <selection activeCell="N15" sqref="N15"/>
    </sheetView>
  </sheetViews>
  <sheetFormatPr defaultRowHeight="14.25"/>
  <cols>
    <col min="1" max="1" width="23" style="95" customWidth="1"/>
    <col min="2" max="6" width="9.875" style="95" customWidth="1"/>
    <col min="7" max="9" width="7.5" style="95" customWidth="1"/>
    <col min="10" max="10" width="15.125" style="95" customWidth="1"/>
    <col min="11" max="16384" width="9" style="95"/>
  </cols>
  <sheetData>
    <row r="1" spans="1:10" ht="18.600000000000001" customHeight="1">
      <c r="A1" s="94" t="s">
        <v>681</v>
      </c>
    </row>
    <row r="2" spans="1:10" ht="20.25">
      <c r="A2" s="122" t="s">
        <v>696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0">
      <c r="A3" s="97"/>
      <c r="B3" s="97"/>
      <c r="C3" s="97"/>
      <c r="D3" s="97"/>
      <c r="E3" s="97"/>
      <c r="F3" s="97"/>
      <c r="G3" s="97"/>
      <c r="H3" s="97"/>
      <c r="J3" s="104" t="s">
        <v>154</v>
      </c>
    </row>
    <row r="4" spans="1:10" ht="23.45" customHeight="1">
      <c r="A4" s="106" t="s">
        <v>79</v>
      </c>
      <c r="B4" s="99" t="s">
        <v>155</v>
      </c>
      <c r="C4" s="99" t="s">
        <v>663</v>
      </c>
      <c r="D4" s="99" t="s">
        <v>156</v>
      </c>
      <c r="E4" s="99" t="s">
        <v>156</v>
      </c>
      <c r="F4" s="99" t="s">
        <v>156</v>
      </c>
      <c r="G4" s="99" t="s">
        <v>670</v>
      </c>
      <c r="H4" s="99" t="s">
        <v>670</v>
      </c>
      <c r="I4" s="99" t="s">
        <v>670</v>
      </c>
      <c r="J4" s="105" t="s">
        <v>157</v>
      </c>
    </row>
    <row r="5" spans="1:10" ht="25.35" customHeight="1">
      <c r="A5" s="107" t="s">
        <v>224</v>
      </c>
      <c r="B5" s="107"/>
      <c r="C5" s="107"/>
      <c r="D5" s="107"/>
      <c r="E5" s="107"/>
      <c r="F5" s="107"/>
      <c r="G5" s="107"/>
      <c r="H5" s="107"/>
      <c r="I5" s="107"/>
      <c r="J5" s="108"/>
    </row>
    <row r="6" spans="1:10" ht="25.35" customHeight="1">
      <c r="A6" s="107" t="s">
        <v>225</v>
      </c>
      <c r="B6" s="107"/>
      <c r="C6" s="107"/>
      <c r="D6" s="107"/>
      <c r="E6" s="107"/>
      <c r="F6" s="107"/>
      <c r="G6" s="107"/>
      <c r="H6" s="107"/>
      <c r="I6" s="107"/>
      <c r="J6" s="108"/>
    </row>
    <row r="7" spans="1:10" ht="25.35" customHeight="1">
      <c r="A7" s="107" t="s">
        <v>226</v>
      </c>
      <c r="B7" s="107"/>
      <c r="C7" s="107"/>
      <c r="D7" s="107"/>
      <c r="E7" s="107"/>
      <c r="F7" s="107"/>
      <c r="G7" s="107"/>
      <c r="H7" s="107"/>
      <c r="I7" s="107"/>
      <c r="J7" s="108"/>
    </row>
    <row r="8" spans="1:10" ht="25.35" customHeight="1">
      <c r="A8" s="107" t="s">
        <v>227</v>
      </c>
      <c r="B8" s="107"/>
      <c r="C8" s="107"/>
      <c r="D8" s="107"/>
      <c r="E8" s="107"/>
      <c r="F8" s="107"/>
      <c r="G8" s="107"/>
      <c r="H8" s="107"/>
      <c r="I8" s="107"/>
      <c r="J8" s="108"/>
    </row>
    <row r="9" spans="1:10" ht="25.35" customHeight="1">
      <c r="A9" s="107" t="s">
        <v>228</v>
      </c>
      <c r="B9" s="107"/>
      <c r="C9" s="107"/>
      <c r="D9" s="107"/>
      <c r="E9" s="107"/>
      <c r="F9" s="107"/>
      <c r="G9" s="109"/>
      <c r="H9" s="107"/>
      <c r="I9" s="107"/>
      <c r="J9" s="108"/>
    </row>
    <row r="10" spans="1:10" ht="25.35" customHeight="1">
      <c r="A10" s="107" t="s">
        <v>229</v>
      </c>
      <c r="B10" s="107"/>
      <c r="C10" s="107"/>
      <c r="D10" s="107"/>
      <c r="E10" s="107"/>
      <c r="F10" s="107"/>
      <c r="G10" s="107"/>
      <c r="H10" s="107"/>
      <c r="I10" s="107"/>
      <c r="J10" s="108"/>
    </row>
    <row r="11" spans="1:10" ht="25.35" customHeight="1">
      <c r="A11" s="107" t="s">
        <v>230</v>
      </c>
      <c r="B11" s="107"/>
      <c r="C11" s="107"/>
      <c r="D11" s="107"/>
      <c r="E11" s="107"/>
      <c r="F11" s="107"/>
      <c r="G11" s="107"/>
      <c r="H11" s="107"/>
      <c r="I11" s="107"/>
      <c r="J11" s="108"/>
    </row>
    <row r="12" spans="1:10" ht="25.35" customHeight="1">
      <c r="A12" s="107" t="s">
        <v>231</v>
      </c>
      <c r="B12" s="107"/>
      <c r="C12" s="107"/>
      <c r="D12" s="107"/>
      <c r="E12" s="107"/>
      <c r="F12" s="107"/>
      <c r="G12" s="107"/>
      <c r="H12" s="107"/>
      <c r="I12" s="107"/>
      <c r="J12" s="108"/>
    </row>
    <row r="13" spans="1:10" ht="25.35" customHeight="1">
      <c r="A13" s="107" t="s">
        <v>232</v>
      </c>
      <c r="B13" s="107"/>
      <c r="C13" s="107"/>
      <c r="D13" s="107"/>
      <c r="E13" s="107"/>
      <c r="F13" s="107"/>
      <c r="G13" s="107"/>
      <c r="H13" s="107"/>
      <c r="I13" s="107"/>
      <c r="J13" s="108"/>
    </row>
    <row r="14" spans="1:10" ht="25.35" customHeight="1">
      <c r="A14" s="107" t="s">
        <v>233</v>
      </c>
      <c r="B14" s="107"/>
      <c r="C14" s="107"/>
      <c r="D14" s="107"/>
      <c r="E14" s="107"/>
      <c r="F14" s="107"/>
      <c r="G14" s="107"/>
      <c r="H14" s="107"/>
      <c r="I14" s="107"/>
      <c r="J14" s="108"/>
    </row>
    <row r="15" spans="1:10" ht="25.35" customHeight="1">
      <c r="A15" s="107" t="s">
        <v>234</v>
      </c>
      <c r="B15" s="107"/>
      <c r="C15" s="107"/>
      <c r="D15" s="107"/>
      <c r="E15" s="107"/>
      <c r="F15" s="107"/>
      <c r="G15" s="107"/>
      <c r="H15" s="107"/>
      <c r="I15" s="107"/>
      <c r="J15" s="108"/>
    </row>
    <row r="16" spans="1:10" s="112" customFormat="1" ht="25.35" customHeight="1">
      <c r="A16" s="99" t="s">
        <v>235</v>
      </c>
      <c r="B16" s="110"/>
      <c r="C16" s="110"/>
      <c r="D16" s="110"/>
      <c r="E16" s="110"/>
      <c r="F16" s="110"/>
      <c r="G16" s="110"/>
      <c r="H16" s="110"/>
      <c r="I16" s="110"/>
      <c r="J16" s="111"/>
    </row>
    <row r="17" spans="1:1">
      <c r="A17" s="95" t="s">
        <v>683</v>
      </c>
    </row>
  </sheetData>
  <mergeCells count="1">
    <mergeCell ref="A2:J2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&amp;C附表1-13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SheetLayoutView="100" workbookViewId="0">
      <selection activeCell="H4" sqref="H4"/>
    </sheetView>
  </sheetViews>
  <sheetFormatPr defaultRowHeight="14.25"/>
  <cols>
    <col min="1" max="1" width="33.875" style="1" customWidth="1"/>
    <col min="2" max="3" width="12.625" style="1" customWidth="1"/>
    <col min="4" max="4" width="16.5" style="1" customWidth="1"/>
    <col min="5" max="16384" width="9" style="2"/>
  </cols>
  <sheetData>
    <row r="1" spans="1:4" ht="23.25" customHeight="1">
      <c r="A1" s="1" t="s">
        <v>676</v>
      </c>
    </row>
    <row r="2" spans="1:4" ht="21" customHeight="1">
      <c r="A2" s="121" t="s">
        <v>697</v>
      </c>
      <c r="B2" s="121"/>
      <c r="C2" s="121"/>
      <c r="D2" s="121"/>
    </row>
    <row r="3" spans="1:4">
      <c r="A3" s="30"/>
      <c r="B3" s="20"/>
      <c r="C3" s="20"/>
      <c r="D3" s="20" t="s">
        <v>154</v>
      </c>
    </row>
    <row r="4" spans="1:4" ht="39" customHeight="1">
      <c r="A4" s="34" t="s">
        <v>79</v>
      </c>
      <c r="B4" s="34" t="s">
        <v>3</v>
      </c>
      <c r="C4" s="34" t="s">
        <v>4</v>
      </c>
      <c r="D4" s="34" t="s">
        <v>5</v>
      </c>
    </row>
    <row r="5" spans="1:4" ht="30.75" customHeight="1">
      <c r="A5" s="18" t="s">
        <v>246</v>
      </c>
      <c r="B5" s="61">
        <v>580</v>
      </c>
      <c r="C5" s="61">
        <v>528</v>
      </c>
      <c r="D5" s="62">
        <v>1.1000000000000001</v>
      </c>
    </row>
    <row r="6" spans="1:4" ht="30.75" customHeight="1">
      <c r="A6" s="18" t="s">
        <v>247</v>
      </c>
      <c r="B6" s="61"/>
      <c r="C6" s="61"/>
      <c r="D6" s="62"/>
    </row>
    <row r="7" spans="1:4" ht="30.75" customHeight="1">
      <c r="A7" s="18" t="s">
        <v>248</v>
      </c>
      <c r="B7" s="61"/>
      <c r="C7" s="61"/>
      <c r="D7" s="62"/>
    </row>
    <row r="8" spans="1:4" ht="30.75" customHeight="1">
      <c r="A8" s="18" t="s">
        <v>249</v>
      </c>
      <c r="B8" s="61"/>
      <c r="C8" s="61"/>
      <c r="D8" s="62"/>
    </row>
    <row r="9" spans="1:4" ht="30.75" customHeight="1">
      <c r="A9" s="18" t="s">
        <v>250</v>
      </c>
      <c r="B9" s="61"/>
      <c r="C9" s="61"/>
      <c r="D9" s="62"/>
    </row>
    <row r="10" spans="1:4" ht="30.75" customHeight="1">
      <c r="A10" s="22" t="s">
        <v>60</v>
      </c>
      <c r="B10" s="61">
        <v>580</v>
      </c>
      <c r="C10" s="61">
        <v>528</v>
      </c>
      <c r="D10" s="62">
        <v>1.1000000000000001</v>
      </c>
    </row>
    <row r="11" spans="1:4" ht="30.75" customHeight="1">
      <c r="A11" s="18" t="s">
        <v>251</v>
      </c>
      <c r="B11" s="18"/>
      <c r="C11" s="18"/>
      <c r="D11" s="18"/>
    </row>
    <row r="12" spans="1:4" ht="30.75" customHeight="1">
      <c r="A12" s="18" t="s">
        <v>252</v>
      </c>
      <c r="B12" s="18"/>
      <c r="C12" s="18"/>
      <c r="D12" s="18"/>
    </row>
    <row r="13" spans="1:4" ht="30.75" customHeight="1">
      <c r="A13" s="22" t="s">
        <v>61</v>
      </c>
      <c r="B13" s="18"/>
      <c r="C13" s="18"/>
      <c r="D13" s="18"/>
    </row>
  </sheetData>
  <mergeCells count="1">
    <mergeCell ref="A2:D2"/>
  </mergeCells>
  <phoneticPr fontId="6" type="noConversion"/>
  <pageMargins left="0.70824477616257564" right="0.70824477616257564" top="0.74782315201646699" bottom="0.74782315201646699" header="0.31523838287263406" footer="0.31523838287263406"/>
  <pageSetup paperSize="9" firstPageNumber="4294967295" orientation="portrait" r:id="rId1"/>
  <headerFooter alignWithMargins="0">
    <oddFooter>&amp;L&amp;C&amp;"宋体,常规"&amp;12附表1-15&amp;R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zoomScaleSheetLayoutView="100" workbookViewId="0">
      <selection activeCell="I9" sqref="I9"/>
    </sheetView>
  </sheetViews>
  <sheetFormatPr defaultRowHeight="14.25"/>
  <cols>
    <col min="1" max="1" width="38.5" style="1" customWidth="1"/>
    <col min="2" max="3" width="13" style="1" customWidth="1"/>
    <col min="4" max="4" width="13.5" style="1" customWidth="1"/>
    <col min="5" max="16384" width="9" style="2"/>
  </cols>
  <sheetData>
    <row r="1" spans="1:4">
      <c r="A1" s="1" t="s">
        <v>675</v>
      </c>
    </row>
    <row r="2" spans="1:4" ht="21" customHeight="1">
      <c r="A2" s="121" t="s">
        <v>698</v>
      </c>
      <c r="B2" s="121"/>
      <c r="C2" s="121"/>
      <c r="D2" s="121"/>
    </row>
    <row r="3" spans="1:4" ht="24" customHeight="1">
      <c r="A3" s="30"/>
      <c r="B3" s="20"/>
      <c r="C3" s="20"/>
      <c r="D3" s="27" t="s">
        <v>154</v>
      </c>
    </row>
    <row r="4" spans="1:4" ht="39.75" customHeight="1">
      <c r="A4" s="28" t="s">
        <v>79</v>
      </c>
      <c r="B4" s="28" t="s">
        <v>3</v>
      </c>
      <c r="C4" s="28" t="s">
        <v>4</v>
      </c>
      <c r="D4" s="28" t="s">
        <v>5</v>
      </c>
    </row>
    <row r="5" spans="1:4" ht="23.25" customHeight="1">
      <c r="A5" s="18" t="s">
        <v>238</v>
      </c>
      <c r="B5" s="18">
        <v>580</v>
      </c>
      <c r="C5" s="18">
        <v>528</v>
      </c>
      <c r="D5" s="74">
        <v>1.1000000000000001</v>
      </c>
    </row>
    <row r="6" spans="1:4" ht="23.25" customHeight="1">
      <c r="A6" s="18" t="s">
        <v>647</v>
      </c>
      <c r="B6" s="18">
        <v>580</v>
      </c>
      <c r="C6" s="18">
        <v>528</v>
      </c>
      <c r="D6" s="74">
        <v>1.1000000000000001</v>
      </c>
    </row>
    <row r="7" spans="1:4" ht="23.25" customHeight="1">
      <c r="A7" s="18" t="s">
        <v>239</v>
      </c>
      <c r="B7" s="18"/>
      <c r="C7" s="18"/>
      <c r="D7" s="18"/>
    </row>
    <row r="8" spans="1:4" ht="23.25" customHeight="1">
      <c r="A8" s="18" t="s">
        <v>253</v>
      </c>
      <c r="B8" s="18"/>
      <c r="C8" s="18"/>
      <c r="D8" s="18"/>
    </row>
    <row r="9" spans="1:4" ht="23.25" customHeight="1">
      <c r="A9" s="35" t="s">
        <v>254</v>
      </c>
      <c r="B9" s="18"/>
      <c r="C9" s="18"/>
      <c r="D9" s="18"/>
    </row>
    <row r="10" spans="1:4" ht="23.25" customHeight="1">
      <c r="A10" s="35" t="s">
        <v>255</v>
      </c>
      <c r="B10" s="18"/>
      <c r="C10" s="18"/>
      <c r="D10" s="18"/>
    </row>
    <row r="11" spans="1:4" ht="23.25" customHeight="1">
      <c r="A11" s="35" t="s">
        <v>256</v>
      </c>
      <c r="B11" s="18"/>
      <c r="C11" s="18"/>
      <c r="D11" s="18"/>
    </row>
    <row r="12" spans="1:4" ht="23.25" customHeight="1">
      <c r="A12" s="18" t="s">
        <v>240</v>
      </c>
      <c r="B12" s="18"/>
      <c r="C12" s="18"/>
      <c r="D12" s="18"/>
    </row>
    <row r="13" spans="1:4" ht="23.25" customHeight="1">
      <c r="A13" s="18" t="s">
        <v>241</v>
      </c>
      <c r="B13" s="18"/>
      <c r="C13" s="18"/>
      <c r="D13" s="18"/>
    </row>
    <row r="14" spans="1:4" ht="23.25" customHeight="1">
      <c r="A14" s="18" t="s">
        <v>242</v>
      </c>
      <c r="B14" s="18"/>
      <c r="C14" s="18"/>
      <c r="D14" s="18"/>
    </row>
    <row r="15" spans="1:4" ht="23.25" customHeight="1">
      <c r="A15" s="22" t="s">
        <v>243</v>
      </c>
      <c r="B15" s="18">
        <v>580</v>
      </c>
      <c r="C15" s="18">
        <v>528</v>
      </c>
      <c r="D15" s="74">
        <v>1.1000000000000001</v>
      </c>
    </row>
    <row r="16" spans="1:4" ht="23.25" customHeight="1">
      <c r="A16" s="18" t="s">
        <v>244</v>
      </c>
      <c r="B16" s="18"/>
      <c r="C16" s="18"/>
      <c r="D16" s="18"/>
    </row>
    <row r="17" spans="1:4" ht="23.25" customHeight="1">
      <c r="A17" s="18" t="s">
        <v>245</v>
      </c>
      <c r="B17" s="18"/>
      <c r="C17" s="18"/>
      <c r="D17" s="18"/>
    </row>
    <row r="18" spans="1:4" ht="23.25" customHeight="1">
      <c r="A18" s="22" t="s">
        <v>33</v>
      </c>
      <c r="B18" s="18"/>
      <c r="C18" s="18"/>
      <c r="D18" s="18"/>
    </row>
  </sheetData>
  <mergeCells count="1">
    <mergeCell ref="A2:D2"/>
  </mergeCells>
  <phoneticPr fontId="6" type="noConversion"/>
  <pageMargins left="0.70824477616257564" right="0.70824477616257564" top="0.74782315201646699" bottom="0.74782315201646699" header="0.31523838287263406" footer="0.31523838287263406"/>
  <pageSetup paperSize="9" firstPageNumber="4294967295" fitToHeight="0" orientation="portrait" r:id="rId1"/>
  <headerFooter alignWithMargins="0">
    <oddFooter>&amp;L&amp;C&amp;"宋体,常规"&amp;12附表1-16&amp;R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zoomScaleSheetLayoutView="100" workbookViewId="0">
      <selection activeCell="E6" sqref="E6"/>
    </sheetView>
  </sheetViews>
  <sheetFormatPr defaultRowHeight="14.25"/>
  <cols>
    <col min="1" max="1" width="43.375" style="1" customWidth="1"/>
    <col min="2" max="3" width="10.375" style="1" customWidth="1"/>
    <col min="4" max="4" width="13.375" style="1" customWidth="1"/>
    <col min="5" max="5" width="25.5" style="1" customWidth="1"/>
    <col min="6" max="16384" width="9" style="2"/>
  </cols>
  <sheetData>
    <row r="1" spans="1:4">
      <c r="A1" s="1" t="s">
        <v>674</v>
      </c>
    </row>
    <row r="2" spans="1:4" ht="26.25" customHeight="1">
      <c r="A2" s="121" t="s">
        <v>699</v>
      </c>
      <c r="B2" s="121"/>
      <c r="C2" s="121"/>
      <c r="D2" s="121"/>
    </row>
    <row r="3" spans="1:4">
      <c r="A3" s="30"/>
      <c r="B3" s="20"/>
      <c r="C3" s="20"/>
      <c r="D3" s="27" t="s">
        <v>154</v>
      </c>
    </row>
    <row r="4" spans="1:4" ht="33.75" customHeight="1">
      <c r="A4" s="28" t="s">
        <v>79</v>
      </c>
      <c r="B4" s="28" t="s">
        <v>3</v>
      </c>
      <c r="C4" s="28" t="s">
        <v>4</v>
      </c>
      <c r="D4" s="28" t="s">
        <v>5</v>
      </c>
    </row>
    <row r="5" spans="1:4" ht="18" customHeight="1">
      <c r="A5" s="38" t="s">
        <v>246</v>
      </c>
      <c r="B5" s="17"/>
      <c r="C5" s="17"/>
      <c r="D5" s="17"/>
    </row>
    <row r="6" spans="1:4" ht="18" customHeight="1">
      <c r="A6" s="38" t="s">
        <v>257</v>
      </c>
      <c r="B6" s="18"/>
      <c r="C6" s="18"/>
      <c r="D6" s="18"/>
    </row>
    <row r="7" spans="1:4" ht="18" customHeight="1">
      <c r="A7" s="39" t="s">
        <v>258</v>
      </c>
      <c r="B7" s="18"/>
      <c r="C7" s="18"/>
      <c r="D7" s="18"/>
    </row>
    <row r="8" spans="1:4" ht="18" customHeight="1">
      <c r="A8" s="39" t="s">
        <v>259</v>
      </c>
      <c r="B8" s="18"/>
      <c r="C8" s="18"/>
      <c r="D8" s="18"/>
    </row>
    <row r="9" spans="1:4" ht="18" customHeight="1">
      <c r="A9" s="39" t="s">
        <v>260</v>
      </c>
      <c r="B9" s="18"/>
      <c r="C9" s="18"/>
      <c r="D9" s="18"/>
    </row>
    <row r="10" spans="1:4" ht="18" customHeight="1">
      <c r="A10" s="39" t="s">
        <v>261</v>
      </c>
      <c r="B10" s="18"/>
      <c r="C10" s="18"/>
      <c r="D10" s="18"/>
    </row>
    <row r="11" spans="1:4" ht="18" customHeight="1">
      <c r="A11" s="39" t="s">
        <v>262</v>
      </c>
      <c r="B11" s="18"/>
      <c r="C11" s="18"/>
      <c r="D11" s="18"/>
    </row>
    <row r="12" spans="1:4" ht="18" customHeight="1">
      <c r="A12" s="39" t="s">
        <v>263</v>
      </c>
      <c r="B12" s="18"/>
      <c r="C12" s="18"/>
      <c r="D12" s="18"/>
    </row>
    <row r="13" spans="1:4" ht="18" customHeight="1">
      <c r="A13" s="39" t="s">
        <v>264</v>
      </c>
      <c r="B13" s="18"/>
      <c r="C13" s="18"/>
      <c r="D13" s="18"/>
    </row>
    <row r="14" spans="1:4" ht="18" customHeight="1">
      <c r="A14" s="39" t="s">
        <v>265</v>
      </c>
      <c r="B14" s="18"/>
      <c r="C14" s="18"/>
      <c r="D14" s="18"/>
    </row>
    <row r="15" spans="1:4" ht="18" customHeight="1">
      <c r="A15" s="38" t="s">
        <v>247</v>
      </c>
      <c r="B15" s="32"/>
      <c r="C15" s="32"/>
      <c r="D15" s="32"/>
    </row>
    <row r="16" spans="1:4" ht="18" customHeight="1">
      <c r="A16" s="38" t="s">
        <v>266</v>
      </c>
      <c r="B16" s="16"/>
      <c r="C16" s="16"/>
      <c r="D16" s="16"/>
    </row>
    <row r="17" spans="1:4" ht="18" customHeight="1">
      <c r="A17" s="39" t="s">
        <v>267</v>
      </c>
      <c r="B17" s="16"/>
      <c r="C17" s="16"/>
      <c r="D17" s="16"/>
    </row>
    <row r="18" spans="1:4" ht="18" customHeight="1">
      <c r="A18" s="39" t="s">
        <v>268</v>
      </c>
      <c r="B18" s="16"/>
      <c r="C18" s="16"/>
      <c r="D18" s="16"/>
    </row>
    <row r="19" spans="1:4" ht="18" customHeight="1">
      <c r="A19" s="39" t="s">
        <v>269</v>
      </c>
      <c r="B19" s="16"/>
      <c r="C19" s="16"/>
      <c r="D19" s="16"/>
    </row>
    <row r="20" spans="1:4" ht="18" customHeight="1">
      <c r="A20" s="39" t="s">
        <v>270</v>
      </c>
      <c r="B20" s="16"/>
      <c r="C20" s="16"/>
      <c r="D20" s="16"/>
    </row>
    <row r="21" spans="1:4" ht="18" customHeight="1">
      <c r="A21" s="39" t="s">
        <v>271</v>
      </c>
      <c r="B21" s="16"/>
      <c r="C21" s="16"/>
      <c r="D21" s="16"/>
    </row>
    <row r="22" spans="1:4" ht="18" customHeight="1">
      <c r="A22" s="39" t="s">
        <v>272</v>
      </c>
      <c r="B22" s="16"/>
      <c r="C22" s="16"/>
      <c r="D22" s="16"/>
    </row>
    <row r="23" spans="1:4" ht="18" customHeight="1">
      <c r="A23" s="39" t="s">
        <v>273</v>
      </c>
      <c r="B23" s="16"/>
      <c r="C23" s="16"/>
      <c r="D23" s="16"/>
    </row>
    <row r="24" spans="1:4" ht="18" customHeight="1">
      <c r="A24" s="38" t="s">
        <v>248</v>
      </c>
      <c r="B24" s="32"/>
      <c r="C24" s="32"/>
      <c r="D24" s="32"/>
    </row>
    <row r="25" spans="1:4" ht="18" customHeight="1">
      <c r="A25" s="38" t="s">
        <v>274</v>
      </c>
      <c r="B25" s="16"/>
      <c r="C25" s="16"/>
      <c r="D25" s="16"/>
    </row>
    <row r="26" spans="1:4" ht="18" customHeight="1">
      <c r="A26" s="38" t="s">
        <v>249</v>
      </c>
      <c r="B26" s="32"/>
      <c r="C26" s="32"/>
      <c r="D26" s="32"/>
    </row>
    <row r="27" spans="1:4" ht="18" customHeight="1">
      <c r="A27" s="38" t="s">
        <v>275</v>
      </c>
      <c r="B27" s="16"/>
      <c r="C27" s="16"/>
      <c r="D27" s="16"/>
    </row>
    <row r="28" spans="1:4" ht="18" customHeight="1">
      <c r="A28" s="38" t="s">
        <v>276</v>
      </c>
      <c r="B28" s="16"/>
      <c r="C28" s="16"/>
      <c r="D28" s="16"/>
    </row>
    <row r="29" spans="1:4" ht="18" customHeight="1">
      <c r="A29" s="38" t="s">
        <v>277</v>
      </c>
      <c r="B29" s="16"/>
      <c r="C29" s="16"/>
      <c r="D29" s="16"/>
    </row>
    <row r="30" spans="1:4" ht="18" customHeight="1">
      <c r="A30" s="38" t="s">
        <v>250</v>
      </c>
      <c r="B30" s="32">
        <v>580</v>
      </c>
      <c r="C30" s="32">
        <v>528</v>
      </c>
      <c r="D30" s="75">
        <v>1.1000000000000001</v>
      </c>
    </row>
    <row r="31" spans="1:4" ht="18" customHeight="1">
      <c r="A31" s="38" t="s">
        <v>278</v>
      </c>
      <c r="B31" s="16">
        <v>580</v>
      </c>
      <c r="C31" s="16">
        <v>528</v>
      </c>
      <c r="D31" s="76">
        <v>1.1000000000000001</v>
      </c>
    </row>
    <row r="32" spans="1:4" ht="18" customHeight="1">
      <c r="A32" s="22" t="s">
        <v>60</v>
      </c>
      <c r="B32" s="16">
        <v>580</v>
      </c>
      <c r="C32" s="16">
        <v>528</v>
      </c>
      <c r="D32" s="76">
        <v>1.1000000000000001</v>
      </c>
    </row>
    <row r="33" spans="1:4" ht="18" customHeight="1">
      <c r="A33" s="23" t="s">
        <v>251</v>
      </c>
      <c r="B33" s="16"/>
      <c r="C33" s="16"/>
      <c r="D33" s="16"/>
    </row>
    <row r="34" spans="1:4" ht="18" customHeight="1">
      <c r="A34" s="18" t="s">
        <v>252</v>
      </c>
      <c r="B34" s="16"/>
      <c r="C34" s="16"/>
      <c r="D34" s="16"/>
    </row>
    <row r="35" spans="1:4" ht="18" customHeight="1">
      <c r="A35" s="22" t="s">
        <v>279</v>
      </c>
      <c r="B35" s="16"/>
      <c r="C35" s="16"/>
      <c r="D35" s="16"/>
    </row>
  </sheetData>
  <mergeCells count="1">
    <mergeCell ref="A2:D2"/>
  </mergeCells>
  <phoneticPr fontId="6" type="noConversion"/>
  <pageMargins left="0.70824477616257564" right="0.70824477616257564" top="0.74782315201646699" bottom="0.74782315201646699" header="0.31523838287263406" footer="0.31523838287263406"/>
  <pageSetup paperSize="9" firstPageNumber="4294967295" fitToHeight="0" orientation="portrait" r:id="rId1"/>
  <headerFooter alignWithMargins="0">
    <oddFooter>&amp;L&amp;C&amp;"宋体,常规"&amp;12附表1-17&amp;R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zoomScaleSheetLayoutView="100" workbookViewId="0">
      <selection activeCell="F7" sqref="F7"/>
    </sheetView>
  </sheetViews>
  <sheetFormatPr defaultColWidth="8.125" defaultRowHeight="14.25"/>
  <cols>
    <col min="1" max="1" width="35.125" style="1" customWidth="1"/>
    <col min="2" max="2" width="16.5" style="1" customWidth="1"/>
    <col min="3" max="3" width="16.375" style="1" customWidth="1"/>
    <col min="4" max="4" width="13.75" style="40" customWidth="1"/>
    <col min="5" max="5" width="10.5" style="1" customWidth="1"/>
    <col min="6" max="6" width="9.125" style="1" customWidth="1"/>
    <col min="7" max="13" width="8.125" style="1"/>
    <col min="14" max="14" width="11.5" style="1" customWidth="1"/>
    <col min="15" max="16384" width="8.125" style="1"/>
  </cols>
  <sheetData>
    <row r="1" spans="1:6">
      <c r="A1" s="1" t="s">
        <v>673</v>
      </c>
    </row>
    <row r="2" spans="1:6" ht="24" customHeight="1">
      <c r="A2" s="123" t="s">
        <v>700</v>
      </c>
      <c r="B2" s="123"/>
      <c r="C2" s="123"/>
      <c r="D2" s="123"/>
    </row>
    <row r="3" spans="1:6">
      <c r="B3" s="41"/>
      <c r="D3" s="42" t="s">
        <v>154</v>
      </c>
    </row>
    <row r="4" spans="1:6" s="46" customFormat="1" ht="33" customHeight="1">
      <c r="A4" s="43" t="s">
        <v>79</v>
      </c>
      <c r="B4" s="44" t="s">
        <v>3</v>
      </c>
      <c r="C4" s="44" t="s">
        <v>4</v>
      </c>
      <c r="D4" s="45" t="s">
        <v>5</v>
      </c>
    </row>
    <row r="5" spans="1:6" ht="21.75" customHeight="1">
      <c r="A5" s="92" t="s">
        <v>652</v>
      </c>
      <c r="B5" s="16"/>
      <c r="C5" s="16"/>
      <c r="D5" s="49"/>
      <c r="F5" s="11"/>
    </row>
    <row r="6" spans="1:6" ht="33.75" customHeight="1">
      <c r="A6" s="93" t="s">
        <v>659</v>
      </c>
      <c r="B6" s="16">
        <v>11052</v>
      </c>
      <c r="C6" s="16">
        <v>10673</v>
      </c>
      <c r="D6" s="49"/>
    </row>
    <row r="7" spans="1:6" ht="27" customHeight="1">
      <c r="A7" s="93" t="s">
        <v>658</v>
      </c>
      <c r="B7" s="16">
        <v>16851</v>
      </c>
      <c r="C7" s="16">
        <v>16508</v>
      </c>
      <c r="D7" s="49"/>
    </row>
    <row r="8" spans="1:6" ht="21.75" customHeight="1">
      <c r="A8" s="28" t="s">
        <v>280</v>
      </c>
      <c r="B8" s="16"/>
      <c r="C8" s="16"/>
      <c r="D8" s="49"/>
    </row>
    <row r="9" spans="1:6">
      <c r="A9" s="37"/>
      <c r="B9" s="37"/>
      <c r="C9" s="37"/>
      <c r="D9" s="50"/>
    </row>
  </sheetData>
  <mergeCells count="1">
    <mergeCell ref="A2:D2"/>
  </mergeCells>
  <phoneticPr fontId="6" type="noConversion"/>
  <pageMargins left="0.70824477616257564" right="0.70824477616257564" top="0.74782315201646699" bottom="0.74782315201646699" header="0.31523838287263406" footer="0.31523838287263406"/>
  <pageSetup paperSize="9" firstPageNumber="4294967295" fitToHeight="0" orientation="portrait" r:id="rId1"/>
  <headerFooter alignWithMargins="0">
    <oddFooter>&amp;L&amp;C&amp;"宋体,常规"&amp;12附表1-18&amp;R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tabSelected="1" zoomScaleSheetLayoutView="100" workbookViewId="0">
      <selection activeCell="J8" sqref="J8"/>
    </sheetView>
  </sheetViews>
  <sheetFormatPr defaultColWidth="8.125" defaultRowHeight="14.25"/>
  <cols>
    <col min="1" max="1" width="37.125" style="1" customWidth="1"/>
    <col min="2" max="3" width="11" style="1" customWidth="1"/>
    <col min="4" max="4" width="13.625" style="40" customWidth="1"/>
    <col min="5" max="5" width="10.5" style="1" customWidth="1"/>
    <col min="6" max="6" width="9.125" style="1" customWidth="1"/>
    <col min="7" max="13" width="8.125" style="1"/>
    <col min="14" max="14" width="11.5" style="1" customWidth="1"/>
    <col min="15" max="16384" width="8.125" style="1"/>
  </cols>
  <sheetData>
    <row r="1" spans="1:4" ht="19.5" customHeight="1">
      <c r="A1" s="1" t="s">
        <v>672</v>
      </c>
    </row>
    <row r="2" spans="1:4" ht="24" customHeight="1">
      <c r="A2" s="123" t="s">
        <v>701</v>
      </c>
      <c r="B2" s="123"/>
      <c r="C2" s="123"/>
      <c r="D2" s="123"/>
    </row>
    <row r="3" spans="1:4">
      <c r="B3" s="41"/>
      <c r="D3" s="42" t="s">
        <v>154</v>
      </c>
    </row>
    <row r="4" spans="1:4" s="46" customFormat="1" ht="34.5" customHeight="1">
      <c r="A4" s="51" t="s">
        <v>79</v>
      </c>
      <c r="B4" s="44" t="s">
        <v>3</v>
      </c>
      <c r="C4" s="44" t="s">
        <v>4</v>
      </c>
      <c r="D4" s="45" t="s">
        <v>5</v>
      </c>
    </row>
    <row r="5" spans="1:4" s="46" customFormat="1" ht="34.5" customHeight="1">
      <c r="A5" s="93" t="s">
        <v>657</v>
      </c>
      <c r="B5" s="13">
        <v>6825</v>
      </c>
      <c r="C5" s="47">
        <v>7617</v>
      </c>
      <c r="D5" s="45"/>
    </row>
    <row r="6" spans="1:4" s="37" customFormat="1" ht="28.5" customHeight="1">
      <c r="A6" s="93" t="s">
        <v>656</v>
      </c>
      <c r="B6" s="13">
        <v>16788</v>
      </c>
      <c r="C6" s="47">
        <v>16508</v>
      </c>
      <c r="D6" s="48"/>
    </row>
    <row r="7" spans="1:4" s="53" customFormat="1" ht="28.5" customHeight="1">
      <c r="A7" s="15" t="s">
        <v>153</v>
      </c>
      <c r="B7" s="54"/>
      <c r="C7" s="54"/>
      <c r="D7" s="52"/>
    </row>
  </sheetData>
  <mergeCells count="1">
    <mergeCell ref="A2:D2"/>
  </mergeCells>
  <phoneticPr fontId="6" type="noConversion"/>
  <conditionalFormatting sqref="D6:D7">
    <cfRule type="cellIs" dxfId="4" priority="1" stopIfTrue="1" operator="lessThan">
      <formula>0</formula>
    </cfRule>
  </conditionalFormatting>
  <printOptions horizontalCentered="1"/>
  <pageMargins left="0.70824477616257564" right="0.70824477616257564" top="0.74782315201646699" bottom="0.74782315201646699" header="0.31523838287263406" footer="0.31523838287263406"/>
  <pageSetup paperSize="9" firstPageNumber="4294967295" fitToHeight="0" orientation="portrait" r:id="rId1"/>
  <headerFooter alignWithMargins="0">
    <oddFooter>&amp;L&amp;C&amp;"宋体,常规"&amp;12附表1-19&amp;R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zoomScaleSheetLayoutView="100" workbookViewId="0">
      <selection activeCell="A2" sqref="A2:D2"/>
    </sheetView>
  </sheetViews>
  <sheetFormatPr defaultRowHeight="14.25"/>
  <cols>
    <col min="1" max="1" width="38.375" style="1" customWidth="1"/>
    <col min="2" max="3" width="12.125" style="1" customWidth="1"/>
    <col min="4" max="4" width="15.125" style="1" customWidth="1"/>
    <col min="5" max="7" width="9" style="1"/>
    <col min="8" max="16384" width="9" style="2"/>
  </cols>
  <sheetData>
    <row r="1" spans="1:7" ht="18" customHeight="1">
      <c r="A1" s="3" t="s">
        <v>34</v>
      </c>
      <c r="B1" s="3"/>
    </row>
    <row r="2" spans="1:7" ht="24" customHeight="1">
      <c r="A2" s="115" t="s">
        <v>686</v>
      </c>
      <c r="B2" s="115"/>
      <c r="C2" s="115"/>
      <c r="D2" s="115"/>
    </row>
    <row r="3" spans="1:7">
      <c r="A3" s="4"/>
      <c r="B3" s="3"/>
      <c r="D3" s="5" t="s">
        <v>1</v>
      </c>
    </row>
    <row r="4" spans="1:7" ht="36.75" customHeight="1">
      <c r="A4" s="7" t="s">
        <v>35</v>
      </c>
      <c r="B4" s="7" t="s">
        <v>3</v>
      </c>
      <c r="C4" s="7" t="s">
        <v>282</v>
      </c>
      <c r="D4" s="7" t="s">
        <v>283</v>
      </c>
    </row>
    <row r="5" spans="1:7" ht="15" customHeight="1">
      <c r="A5" s="13" t="s">
        <v>36</v>
      </c>
      <c r="B5" s="58">
        <v>41300</v>
      </c>
      <c r="C5" s="9">
        <v>41000</v>
      </c>
      <c r="D5" s="66">
        <v>100.73170731707317</v>
      </c>
    </row>
    <row r="6" spans="1:7" ht="15" customHeight="1">
      <c r="A6" s="13" t="s">
        <v>37</v>
      </c>
      <c r="B6" s="58"/>
      <c r="C6" s="9"/>
      <c r="D6" s="66"/>
    </row>
    <row r="7" spans="1:7" ht="15" customHeight="1">
      <c r="A7" s="13" t="s">
        <v>38</v>
      </c>
      <c r="B7" s="58">
        <v>480</v>
      </c>
      <c r="C7" s="9">
        <v>500</v>
      </c>
      <c r="D7" s="66">
        <v>96</v>
      </c>
    </row>
    <row r="8" spans="1:7" ht="15" customHeight="1">
      <c r="A8" s="13" t="s">
        <v>39</v>
      </c>
      <c r="B8" s="58">
        <v>27100</v>
      </c>
      <c r="C8" s="9">
        <v>29300</v>
      </c>
      <c r="D8" s="66">
        <v>92.491467576791806</v>
      </c>
    </row>
    <row r="9" spans="1:7" ht="15" customHeight="1">
      <c r="A9" s="13" t="s">
        <v>40</v>
      </c>
      <c r="B9" s="58">
        <v>70000</v>
      </c>
      <c r="C9" s="9">
        <v>68800</v>
      </c>
      <c r="D9" s="66">
        <v>101.74418604651163</v>
      </c>
      <c r="G9" s="11"/>
    </row>
    <row r="10" spans="1:7" ht="15" customHeight="1">
      <c r="A10" s="13" t="s">
        <v>41</v>
      </c>
      <c r="B10" s="58">
        <v>10000</v>
      </c>
      <c r="C10" s="9">
        <v>9840</v>
      </c>
      <c r="D10" s="66">
        <v>101.62601626016261</v>
      </c>
    </row>
    <row r="11" spans="1:7" ht="15" customHeight="1">
      <c r="A11" s="13" t="s">
        <v>42</v>
      </c>
      <c r="B11" s="58">
        <v>6050</v>
      </c>
      <c r="C11" s="9">
        <v>5300</v>
      </c>
      <c r="D11" s="66">
        <v>114.15094339622642</v>
      </c>
    </row>
    <row r="12" spans="1:7" ht="15" customHeight="1">
      <c r="A12" s="13" t="s">
        <v>43</v>
      </c>
      <c r="B12" s="58">
        <v>30550</v>
      </c>
      <c r="C12" s="9">
        <v>40800</v>
      </c>
      <c r="D12" s="66">
        <v>74.877450980392155</v>
      </c>
    </row>
    <row r="13" spans="1:7" ht="15" customHeight="1">
      <c r="A13" s="13" t="s">
        <v>44</v>
      </c>
      <c r="B13" s="58">
        <v>32060</v>
      </c>
      <c r="C13" s="9">
        <v>32300</v>
      </c>
      <c r="D13" s="66">
        <v>99.256965944272451</v>
      </c>
    </row>
    <row r="14" spans="1:7" ht="15" customHeight="1">
      <c r="A14" s="13" t="s">
        <v>45</v>
      </c>
      <c r="B14" s="58">
        <v>11500</v>
      </c>
      <c r="C14" s="9">
        <v>10300</v>
      </c>
      <c r="D14" s="66">
        <v>111.65048543689321</v>
      </c>
    </row>
    <row r="15" spans="1:7" ht="15" customHeight="1">
      <c r="A15" s="13" t="s">
        <v>46</v>
      </c>
      <c r="B15" s="58">
        <v>30050</v>
      </c>
      <c r="C15" s="9">
        <v>19250</v>
      </c>
      <c r="D15" s="66">
        <v>156.10389610389609</v>
      </c>
    </row>
    <row r="16" spans="1:7" ht="15" customHeight="1">
      <c r="A16" s="13" t="s">
        <v>47</v>
      </c>
      <c r="B16" s="58">
        <v>13600</v>
      </c>
      <c r="C16" s="9">
        <v>13060</v>
      </c>
      <c r="D16" s="66">
        <v>104.13476263399694</v>
      </c>
    </row>
    <row r="17" spans="1:4" ht="15" customHeight="1">
      <c r="A17" s="13" t="s">
        <v>48</v>
      </c>
      <c r="B17" s="58">
        <v>4600</v>
      </c>
      <c r="C17" s="9">
        <v>2300</v>
      </c>
      <c r="D17" s="66">
        <v>200</v>
      </c>
    </row>
    <row r="18" spans="1:4" ht="15" customHeight="1">
      <c r="A18" s="13" t="s">
        <v>49</v>
      </c>
      <c r="B18" s="58">
        <v>31600</v>
      </c>
      <c r="C18" s="9">
        <v>27500</v>
      </c>
      <c r="D18" s="66">
        <v>114.90909090909092</v>
      </c>
    </row>
    <row r="19" spans="1:4" ht="15" customHeight="1">
      <c r="A19" s="13" t="s">
        <v>50</v>
      </c>
      <c r="B19" s="58">
        <v>530</v>
      </c>
      <c r="C19" s="9">
        <v>650</v>
      </c>
      <c r="D19" s="66">
        <v>81.538461538461533</v>
      </c>
    </row>
    <row r="20" spans="1:4" ht="15" customHeight="1">
      <c r="A20" s="13" t="s">
        <v>51</v>
      </c>
      <c r="B20" s="58"/>
      <c r="C20" s="9"/>
      <c r="D20" s="66"/>
    </row>
    <row r="21" spans="1:4" ht="15" customHeight="1">
      <c r="A21" s="13" t="s">
        <v>52</v>
      </c>
      <c r="B21" s="58"/>
      <c r="C21" s="9"/>
      <c r="D21" s="66"/>
    </row>
    <row r="22" spans="1:4" ht="15" customHeight="1">
      <c r="A22" s="13" t="s">
        <v>53</v>
      </c>
      <c r="B22" s="58">
        <v>3670</v>
      </c>
      <c r="C22" s="9">
        <v>3600</v>
      </c>
      <c r="D22" s="66">
        <v>101.94444444444444</v>
      </c>
    </row>
    <row r="23" spans="1:4" ht="15" customHeight="1">
      <c r="A23" s="13" t="s">
        <v>54</v>
      </c>
      <c r="B23" s="58">
        <v>10000</v>
      </c>
      <c r="C23" s="9">
        <v>9500</v>
      </c>
      <c r="D23" s="66">
        <v>105.26315789473684</v>
      </c>
    </row>
    <row r="24" spans="1:4" ht="15" customHeight="1">
      <c r="A24" s="13" t="s">
        <v>55</v>
      </c>
      <c r="B24" s="58">
        <v>2200</v>
      </c>
      <c r="C24" s="9">
        <v>1800</v>
      </c>
      <c r="D24" s="66">
        <v>122.22222222222223</v>
      </c>
    </row>
    <row r="25" spans="1:4" ht="15" customHeight="1">
      <c r="A25" s="13" t="s">
        <v>56</v>
      </c>
      <c r="B25" s="58">
        <v>3695</v>
      </c>
      <c r="C25" s="9">
        <v>3700</v>
      </c>
      <c r="D25" s="66">
        <v>99.86486486486487</v>
      </c>
    </row>
    <row r="26" spans="1:4" ht="15" customHeight="1">
      <c r="A26" s="13" t="s">
        <v>57</v>
      </c>
      <c r="B26" s="58">
        <v>40515</v>
      </c>
      <c r="C26" s="9">
        <v>50500</v>
      </c>
      <c r="D26" s="66">
        <v>80.227722772277232</v>
      </c>
    </row>
    <row r="27" spans="1:4" ht="15" customHeight="1">
      <c r="A27" s="13" t="s">
        <v>58</v>
      </c>
      <c r="B27" s="58"/>
      <c r="C27" s="9"/>
      <c r="D27" s="66"/>
    </row>
    <row r="28" spans="1:4" ht="15" customHeight="1">
      <c r="A28" s="13" t="s">
        <v>59</v>
      </c>
      <c r="B28" s="58"/>
      <c r="C28" s="9"/>
      <c r="D28" s="66"/>
    </row>
    <row r="29" spans="1:4" ht="18" customHeight="1">
      <c r="A29" s="15" t="s">
        <v>60</v>
      </c>
      <c r="B29" s="58">
        <f>SUM(B5:B28)</f>
        <v>369500</v>
      </c>
      <c r="C29" s="9">
        <f>SUM(C5:C28)</f>
        <v>370000</v>
      </c>
      <c r="D29" s="66">
        <v>99.86486486486487</v>
      </c>
    </row>
  </sheetData>
  <mergeCells count="1">
    <mergeCell ref="A2:D2"/>
  </mergeCells>
  <phoneticPr fontId="6" type="noConversion"/>
  <printOptions horizontalCentered="1"/>
  <pageMargins left="0.70824477616257564" right="0.70824477616257564" top="0.74782315201646699" bottom="0.74782315201646699" header="0.31523838287263406" footer="0.31523838287263406"/>
  <pageSetup paperSize="9" scale="90" firstPageNumber="4294967295" orientation="portrait" r:id="rId1"/>
  <headerFooter alignWithMargins="0">
    <oddFooter>&amp;L&amp;C&amp;"宋体,常规"&amp;12附表1-2&amp;R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zoomScaleSheetLayoutView="100" workbookViewId="0">
      <selection activeCell="G17" sqref="G17"/>
    </sheetView>
  </sheetViews>
  <sheetFormatPr defaultRowHeight="14.25"/>
  <cols>
    <col min="1" max="1" width="37.375" style="3" customWidth="1"/>
    <col min="2" max="2" width="21.625" style="3" customWidth="1"/>
    <col min="3" max="3" width="21.125" style="3" customWidth="1"/>
    <col min="4" max="4" width="13.875" style="3" customWidth="1"/>
    <col min="5" max="16384" width="9" style="3"/>
  </cols>
  <sheetData>
    <row r="1" spans="1:4" ht="18.75" customHeight="1">
      <c r="A1" s="3" t="s">
        <v>671</v>
      </c>
    </row>
    <row r="2" spans="1:4" ht="26.25" customHeight="1">
      <c r="A2" s="116" t="s">
        <v>702</v>
      </c>
      <c r="B2" s="116"/>
      <c r="C2" s="116"/>
      <c r="D2" s="116"/>
    </row>
    <row r="3" spans="1:4" ht="17.25" customHeight="1">
      <c r="B3" s="41"/>
      <c r="C3" s="1"/>
      <c r="D3" s="42" t="s">
        <v>154</v>
      </c>
    </row>
    <row r="4" spans="1:4" ht="40.5" customHeight="1">
      <c r="A4" s="55" t="s">
        <v>281</v>
      </c>
      <c r="B4" s="44" t="s">
        <v>3</v>
      </c>
      <c r="C4" s="44" t="s">
        <v>4</v>
      </c>
      <c r="D4" s="45" t="s">
        <v>5</v>
      </c>
    </row>
    <row r="5" spans="1:4" ht="20.25" customHeight="1">
      <c r="A5" s="56" t="s">
        <v>655</v>
      </c>
      <c r="B5" s="16">
        <v>11052</v>
      </c>
      <c r="C5" s="16">
        <v>10673</v>
      </c>
      <c r="D5" s="14"/>
    </row>
    <row r="6" spans="1:4" ht="20.25" customHeight="1">
      <c r="A6" s="56" t="s">
        <v>660</v>
      </c>
      <c r="B6" s="16">
        <v>16851</v>
      </c>
      <c r="C6" s="16">
        <v>16508</v>
      </c>
      <c r="D6" s="14"/>
    </row>
  </sheetData>
  <mergeCells count="1">
    <mergeCell ref="A2:D2"/>
  </mergeCells>
  <phoneticPr fontId="6" type="noConversion"/>
  <conditionalFormatting sqref="A5">
    <cfRule type="expression" dxfId="3" priority="2" stopIfTrue="1">
      <formula>"len($A:$A)=3"</formula>
    </cfRule>
  </conditionalFormatting>
  <conditionalFormatting sqref="A6">
    <cfRule type="expression" dxfId="2" priority="1" stopIfTrue="1">
      <formula>"len($A:$A)=3"</formula>
    </cfRule>
  </conditionalFormatting>
  <pageMargins left="0.70824477616257564" right="0.70824477616257564" top="0.74782315201646699" bottom="0.74782315201646699" header="0.31523838287263406" footer="0.31523838287263406"/>
  <pageSetup paperSize="9" scale="87" firstPageNumber="4294967295" fitToHeight="0" orientation="portrait" r:id="rId1"/>
  <headerFooter alignWithMargins="0">
    <oddFooter>&amp;L&amp;C&amp;"宋体,常规"&amp;12附表1-20&amp;R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"/>
  <sheetViews>
    <sheetView zoomScaleSheetLayoutView="100" workbookViewId="0">
      <selection activeCell="L23" sqref="L23"/>
    </sheetView>
  </sheetViews>
  <sheetFormatPr defaultRowHeight="14.25"/>
  <cols>
    <col min="1" max="1" width="50.625" style="3" customWidth="1"/>
    <col min="2" max="4" width="13.5" style="3" customWidth="1"/>
    <col min="5" max="16384" width="9" style="3"/>
  </cols>
  <sheetData>
    <row r="1" spans="1:4" ht="18.75" customHeight="1">
      <c r="A1" s="3" t="s">
        <v>680</v>
      </c>
    </row>
    <row r="2" spans="1:4" ht="26.25" customHeight="1">
      <c r="A2" s="116" t="s">
        <v>703</v>
      </c>
      <c r="B2" s="116"/>
      <c r="C2" s="116"/>
      <c r="D2" s="116"/>
    </row>
    <row r="3" spans="1:4" ht="17.25" customHeight="1">
      <c r="B3" s="41"/>
      <c r="C3" s="1"/>
      <c r="D3" s="42" t="s">
        <v>154</v>
      </c>
    </row>
    <row r="4" spans="1:4" ht="32.25" customHeight="1">
      <c r="A4" s="55" t="s">
        <v>281</v>
      </c>
      <c r="B4" s="44" t="s">
        <v>3</v>
      </c>
      <c r="C4" s="44" t="s">
        <v>4</v>
      </c>
      <c r="D4" s="45" t="s">
        <v>5</v>
      </c>
    </row>
    <row r="5" spans="1:4" ht="22.5" customHeight="1">
      <c r="A5" s="56" t="s">
        <v>661</v>
      </c>
      <c r="B5" s="13">
        <v>6825</v>
      </c>
      <c r="C5" s="47">
        <v>7617</v>
      </c>
      <c r="D5" s="14"/>
    </row>
    <row r="6" spans="1:4" ht="22.5" customHeight="1">
      <c r="A6" s="56" t="s">
        <v>662</v>
      </c>
      <c r="B6" s="13">
        <v>16788</v>
      </c>
      <c r="C6" s="47">
        <v>16508</v>
      </c>
      <c r="D6" s="14"/>
    </row>
    <row r="7" spans="1:4" ht="22.5" customHeight="1">
      <c r="A7" s="38"/>
      <c r="B7" s="14"/>
      <c r="C7" s="14"/>
      <c r="D7" s="14"/>
    </row>
    <row r="8" spans="1:4" ht="22.5" customHeight="1">
      <c r="A8" s="38"/>
      <c r="B8" s="14"/>
      <c r="C8" s="14"/>
      <c r="D8" s="14"/>
    </row>
    <row r="9" spans="1:4" ht="22.5" customHeight="1">
      <c r="A9" s="38"/>
      <c r="B9" s="14"/>
      <c r="C9" s="14"/>
      <c r="D9" s="14"/>
    </row>
  </sheetData>
  <mergeCells count="1">
    <mergeCell ref="A2:D2"/>
  </mergeCells>
  <phoneticPr fontId="6" type="noConversion"/>
  <conditionalFormatting sqref="A5">
    <cfRule type="expression" dxfId="1" priority="2" stopIfTrue="1">
      <formula>"len($A:$A)=3"</formula>
    </cfRule>
  </conditionalFormatting>
  <conditionalFormatting sqref="A6">
    <cfRule type="expression" dxfId="0" priority="1" stopIfTrue="1">
      <formula>"len($A:$A)=3"</formula>
    </cfRule>
  </conditionalFormatting>
  <pageMargins left="0.70824477616257564" right="0.70824477616257564" top="0.74782315201646699" bottom="0.74782315201646699" header="0.31523838287263406" footer="0.31523838287263406"/>
  <pageSetup paperSize="9" scale="90" firstPageNumber="4294967295" fitToHeight="0" orientation="portrait" r:id="rId1"/>
  <headerFooter alignWithMargins="0">
    <oddFooter>&amp;L&amp;C&amp;"宋体,常规"&amp;12附表1-21&amp;R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zoomScaleSheetLayoutView="100" workbookViewId="0">
      <selection activeCell="A2" sqref="A2:D2"/>
    </sheetView>
  </sheetViews>
  <sheetFormatPr defaultRowHeight="14.25"/>
  <cols>
    <col min="1" max="1" width="44.625" style="1" customWidth="1"/>
    <col min="2" max="3" width="12.125" style="1" customWidth="1"/>
    <col min="4" max="4" width="15.125" style="63" customWidth="1"/>
    <col min="5" max="7" width="9" style="1"/>
    <col min="8" max="16384" width="9" style="2"/>
  </cols>
  <sheetData>
    <row r="1" spans="1:7" ht="18" customHeight="1">
      <c r="A1" s="3" t="s">
        <v>62</v>
      </c>
      <c r="B1" s="3"/>
    </row>
    <row r="2" spans="1:7" ht="24" customHeight="1">
      <c r="A2" s="115" t="s">
        <v>687</v>
      </c>
      <c r="B2" s="115"/>
      <c r="C2" s="115"/>
      <c r="D2" s="115"/>
    </row>
    <row r="3" spans="1:7">
      <c r="A3" s="4"/>
      <c r="B3" s="3"/>
      <c r="D3" s="64" t="s">
        <v>1</v>
      </c>
    </row>
    <row r="4" spans="1:7" ht="36.75" customHeight="1">
      <c r="A4" s="7" t="s">
        <v>63</v>
      </c>
      <c r="B4" s="7" t="s">
        <v>3</v>
      </c>
      <c r="C4" s="7" t="s">
        <v>64</v>
      </c>
      <c r="D4" s="65" t="s">
        <v>65</v>
      </c>
    </row>
    <row r="5" spans="1:7" ht="15" customHeight="1">
      <c r="A5" s="17" t="s">
        <v>6</v>
      </c>
      <c r="B5" s="9">
        <v>355000</v>
      </c>
      <c r="C5" s="9">
        <v>336300</v>
      </c>
      <c r="D5" s="57">
        <v>1.1961037342021652</v>
      </c>
    </row>
    <row r="6" spans="1:7" ht="15" customHeight="1">
      <c r="A6" s="18" t="s">
        <v>7</v>
      </c>
      <c r="B6" s="9">
        <v>92900</v>
      </c>
      <c r="C6" s="9">
        <v>48800</v>
      </c>
      <c r="D6" s="57">
        <v>1.096774193548387</v>
      </c>
    </row>
    <row r="7" spans="1:7" ht="15" customHeight="1">
      <c r="A7" s="18" t="s">
        <v>8</v>
      </c>
      <c r="B7" s="9"/>
      <c r="C7" s="9">
        <v>96500</v>
      </c>
      <c r="D7" s="57"/>
    </row>
    <row r="8" spans="1:7" ht="15" customHeight="1">
      <c r="A8" s="18" t="s">
        <v>9</v>
      </c>
      <c r="B8" s="9">
        <v>64000</v>
      </c>
      <c r="C8" s="9">
        <v>60000</v>
      </c>
      <c r="D8" s="57">
        <v>1.2549019607843137</v>
      </c>
    </row>
    <row r="9" spans="1:7" ht="15" customHeight="1">
      <c r="A9" s="18" t="s">
        <v>10</v>
      </c>
      <c r="B9" s="9"/>
      <c r="C9" s="9"/>
      <c r="D9" s="57"/>
      <c r="G9" s="11"/>
    </row>
    <row r="10" spans="1:7" ht="15" customHeight="1">
      <c r="A10" s="18" t="s">
        <v>11</v>
      </c>
      <c r="B10" s="9">
        <v>20000</v>
      </c>
      <c r="C10" s="9">
        <v>11000</v>
      </c>
      <c r="D10" s="57">
        <v>1.0178117048346056</v>
      </c>
    </row>
    <row r="11" spans="1:7" ht="15" customHeight="1">
      <c r="A11" s="18" t="s">
        <v>12</v>
      </c>
      <c r="B11" s="9">
        <v>600</v>
      </c>
      <c r="C11" s="9">
        <v>800</v>
      </c>
      <c r="D11" s="57">
        <v>1.2</v>
      </c>
    </row>
    <row r="12" spans="1:7" ht="15" customHeight="1">
      <c r="A12" s="18" t="s">
        <v>13</v>
      </c>
      <c r="B12" s="9">
        <v>26000</v>
      </c>
      <c r="C12" s="9">
        <v>21000</v>
      </c>
      <c r="D12" s="57">
        <v>1.3679890560875514</v>
      </c>
    </row>
    <row r="13" spans="1:7" ht="15" customHeight="1">
      <c r="A13" s="18" t="s">
        <v>14</v>
      </c>
      <c r="B13" s="9">
        <v>25500</v>
      </c>
      <c r="C13" s="9">
        <v>18000</v>
      </c>
      <c r="D13" s="57">
        <v>1.3421052631578947</v>
      </c>
    </row>
    <row r="14" spans="1:7" ht="15" customHeight="1">
      <c r="A14" s="18" t="s">
        <v>15</v>
      </c>
      <c r="B14" s="9">
        <v>13000</v>
      </c>
      <c r="C14" s="9">
        <v>6000</v>
      </c>
      <c r="D14" s="57">
        <v>2.1666666666666665</v>
      </c>
    </row>
    <row r="15" spans="1:7" ht="15" customHeight="1">
      <c r="A15" s="18" t="s">
        <v>16</v>
      </c>
      <c r="B15" s="9">
        <v>23500</v>
      </c>
      <c r="C15" s="9">
        <v>15000</v>
      </c>
      <c r="D15" s="57">
        <v>1.8076923076923077</v>
      </c>
    </row>
    <row r="16" spans="1:7" ht="15" customHeight="1">
      <c r="A16" s="18" t="s">
        <v>17</v>
      </c>
      <c r="B16" s="9">
        <v>64100</v>
      </c>
      <c r="C16" s="9">
        <v>40000</v>
      </c>
      <c r="D16" s="57">
        <v>1.6868421052631579</v>
      </c>
    </row>
    <row r="17" spans="1:4" ht="15" customHeight="1">
      <c r="A17" s="18" t="s">
        <v>18</v>
      </c>
      <c r="B17" s="9">
        <v>6400</v>
      </c>
      <c r="C17" s="9">
        <v>4200</v>
      </c>
      <c r="D17" s="57">
        <v>1.4222222222222223</v>
      </c>
    </row>
    <row r="18" spans="1:4" ht="15" customHeight="1">
      <c r="A18" s="18" t="s">
        <v>19</v>
      </c>
      <c r="B18" s="9">
        <v>2000</v>
      </c>
      <c r="C18" s="9">
        <v>2000</v>
      </c>
      <c r="D18" s="57">
        <v>1.1111111111111112</v>
      </c>
    </row>
    <row r="19" spans="1:4" ht="15" customHeight="1">
      <c r="A19" s="18" t="s">
        <v>20</v>
      </c>
      <c r="B19" s="9">
        <v>17000</v>
      </c>
      <c r="C19" s="9">
        <v>13000</v>
      </c>
      <c r="D19" s="57">
        <v>1.4166666666666667</v>
      </c>
    </row>
    <row r="20" spans="1:4" ht="15" customHeight="1">
      <c r="A20" s="18" t="s">
        <v>21</v>
      </c>
      <c r="B20" s="9"/>
      <c r="C20" s="9"/>
      <c r="D20" s="57"/>
    </row>
    <row r="21" spans="1:4" ht="15" customHeight="1">
      <c r="A21" s="18" t="s">
        <v>22</v>
      </c>
      <c r="B21" s="9"/>
      <c r="C21" s="9"/>
      <c r="D21" s="57"/>
    </row>
    <row r="22" spans="1:4" ht="15" customHeight="1">
      <c r="A22" s="17" t="s">
        <v>23</v>
      </c>
      <c r="B22" s="9">
        <v>56000</v>
      </c>
      <c r="C22" s="9">
        <v>70000</v>
      </c>
      <c r="D22" s="57">
        <v>0.6292134831460674</v>
      </c>
    </row>
    <row r="23" spans="1:4" ht="15" customHeight="1">
      <c r="A23" s="18" t="s">
        <v>24</v>
      </c>
      <c r="B23" s="9">
        <v>9000</v>
      </c>
      <c r="C23" s="9">
        <v>15000</v>
      </c>
      <c r="D23" s="57">
        <v>1.125</v>
      </c>
    </row>
    <row r="24" spans="1:4" ht="15" customHeight="1">
      <c r="A24" s="18" t="s">
        <v>25</v>
      </c>
      <c r="B24" s="9">
        <v>12000</v>
      </c>
      <c r="C24" s="9">
        <v>13000</v>
      </c>
      <c r="D24" s="57">
        <v>1.2</v>
      </c>
    </row>
    <row r="25" spans="1:4" ht="15" customHeight="1">
      <c r="A25" s="18" t="s">
        <v>26</v>
      </c>
      <c r="B25" s="9">
        <v>13700</v>
      </c>
      <c r="C25" s="9">
        <v>11000</v>
      </c>
      <c r="D25" s="57">
        <v>1.7564102564102564</v>
      </c>
    </row>
    <row r="26" spans="1:4" ht="15" customHeight="1">
      <c r="A26" s="18" t="s">
        <v>27</v>
      </c>
      <c r="B26" s="9"/>
      <c r="C26" s="9"/>
      <c r="D26" s="57"/>
    </row>
    <row r="27" spans="1:4" ht="15" customHeight="1">
      <c r="A27" s="18" t="s">
        <v>28</v>
      </c>
      <c r="B27" s="9">
        <v>20000</v>
      </c>
      <c r="C27" s="9">
        <v>26000</v>
      </c>
      <c r="D27" s="57">
        <v>0.41039952393655221</v>
      </c>
    </row>
    <row r="28" spans="1:4" ht="15" customHeight="1">
      <c r="A28" s="18" t="s">
        <v>29</v>
      </c>
      <c r="B28" s="9"/>
      <c r="C28" s="9"/>
      <c r="D28" s="57"/>
    </row>
    <row r="29" spans="1:4" ht="15" customHeight="1">
      <c r="A29" s="18" t="s">
        <v>30</v>
      </c>
      <c r="B29" s="9">
        <v>300</v>
      </c>
      <c r="C29" s="9"/>
      <c r="D29" s="57"/>
    </row>
    <row r="30" spans="1:4" ht="15" customHeight="1">
      <c r="A30" s="18" t="s">
        <v>31</v>
      </c>
      <c r="B30" s="9">
        <v>1000</v>
      </c>
      <c r="C30" s="9">
        <v>5000</v>
      </c>
      <c r="D30" s="57">
        <v>7.0501974055273545E-2</v>
      </c>
    </row>
    <row r="31" spans="1:4" ht="15" customHeight="1">
      <c r="A31" s="19" t="s">
        <v>32</v>
      </c>
      <c r="B31" s="9">
        <v>411000</v>
      </c>
      <c r="C31" s="9">
        <v>406300</v>
      </c>
      <c r="D31" s="57">
        <v>1.065327102076999</v>
      </c>
    </row>
    <row r="32" spans="1:4">
      <c r="A32" s="3"/>
      <c r="B32" s="3"/>
    </row>
    <row r="33" spans="1:2">
      <c r="A33" s="3"/>
      <c r="B33" s="3"/>
    </row>
    <row r="34" spans="1:2">
      <c r="A34" s="3"/>
      <c r="B34" s="3"/>
    </row>
  </sheetData>
  <mergeCells count="1">
    <mergeCell ref="A2:D2"/>
  </mergeCells>
  <phoneticPr fontId="6" type="noConversion"/>
  <pageMargins left="0.70824477616257564" right="0.70824477616257564" top="0.74782315201646699" bottom="0.74782315201646699" header="0.31523838287263406" footer="0.31523838287263406"/>
  <pageSetup paperSize="9" scale="97" firstPageNumber="4294967295" fitToHeight="0" orientation="portrait" r:id="rId1"/>
  <headerFooter alignWithMargins="0">
    <oddFooter>&amp;L&amp;C&amp;"宋体,常规"&amp;12附表1-3&amp;R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6"/>
  <sheetViews>
    <sheetView zoomScaleSheetLayoutView="100" workbookViewId="0">
      <selection activeCell="A2" sqref="A2:D2"/>
    </sheetView>
  </sheetViews>
  <sheetFormatPr defaultRowHeight="14.25"/>
  <cols>
    <col min="1" max="1" width="44.625" style="1" customWidth="1"/>
    <col min="2" max="3" width="12.125" style="1" customWidth="1"/>
    <col min="4" max="4" width="15.125" style="1" customWidth="1"/>
    <col min="5" max="5" width="9" style="1"/>
    <col min="6" max="6" width="25" style="1" bestFit="1" customWidth="1"/>
    <col min="7" max="7" width="11.625" style="1" customWidth="1"/>
    <col min="8" max="16384" width="9" style="2"/>
  </cols>
  <sheetData>
    <row r="1" spans="1:4">
      <c r="A1" s="3" t="s">
        <v>66</v>
      </c>
      <c r="B1" s="3"/>
    </row>
    <row r="2" spans="1:4" ht="30" customHeight="1">
      <c r="A2" s="115" t="s">
        <v>688</v>
      </c>
      <c r="B2" s="115"/>
      <c r="C2" s="115"/>
      <c r="D2" s="115"/>
    </row>
    <row r="3" spans="1:4">
      <c r="A3" s="4"/>
      <c r="B3" s="3"/>
      <c r="D3" s="5" t="s">
        <v>1</v>
      </c>
    </row>
    <row r="4" spans="1:4" ht="32.25" customHeight="1">
      <c r="A4" s="7" t="s">
        <v>35</v>
      </c>
      <c r="B4" s="7" t="s">
        <v>604</v>
      </c>
      <c r="C4" s="7" t="s">
        <v>282</v>
      </c>
      <c r="D4" s="7" t="s">
        <v>283</v>
      </c>
    </row>
    <row r="5" spans="1:4">
      <c r="A5" s="13" t="s">
        <v>605</v>
      </c>
      <c r="B5" s="14">
        <v>41300</v>
      </c>
      <c r="C5" s="9">
        <v>41000</v>
      </c>
      <c r="D5" s="66">
        <v>100.73170731707317</v>
      </c>
    </row>
    <row r="6" spans="1:4">
      <c r="A6" s="13" t="s">
        <v>284</v>
      </c>
      <c r="B6" s="14">
        <v>714</v>
      </c>
      <c r="C6" s="9">
        <v>517</v>
      </c>
      <c r="D6" s="66">
        <v>138.1044487427466</v>
      </c>
    </row>
    <row r="7" spans="1:4">
      <c r="A7" s="13" t="s">
        <v>285</v>
      </c>
      <c r="B7" s="14">
        <v>589</v>
      </c>
      <c r="C7" s="9">
        <v>454</v>
      </c>
      <c r="D7" s="66">
        <v>129.73568281938327</v>
      </c>
    </row>
    <row r="8" spans="1:4">
      <c r="A8" s="13" t="s">
        <v>286</v>
      </c>
      <c r="B8" s="14">
        <v>47</v>
      </c>
      <c r="C8" s="9"/>
      <c r="D8" s="66"/>
    </row>
    <row r="9" spans="1:4">
      <c r="A9" s="13" t="s">
        <v>287</v>
      </c>
      <c r="B9" s="14">
        <v>20</v>
      </c>
      <c r="C9" s="9">
        <v>20</v>
      </c>
      <c r="D9" s="66">
        <v>100</v>
      </c>
    </row>
    <row r="10" spans="1:4">
      <c r="A10" s="13" t="s">
        <v>288</v>
      </c>
      <c r="B10" s="14">
        <v>20</v>
      </c>
      <c r="C10" s="9"/>
      <c r="D10" s="66"/>
    </row>
    <row r="11" spans="1:4">
      <c r="A11" s="13" t="s">
        <v>289</v>
      </c>
      <c r="B11" s="14">
        <v>33</v>
      </c>
      <c r="C11" s="9">
        <v>20</v>
      </c>
      <c r="D11" s="66">
        <v>165</v>
      </c>
    </row>
    <row r="12" spans="1:4">
      <c r="A12" s="13" t="s">
        <v>290</v>
      </c>
      <c r="B12" s="14">
        <v>3</v>
      </c>
      <c r="C12" s="9"/>
      <c r="D12" s="66"/>
    </row>
    <row r="13" spans="1:4">
      <c r="A13" s="13" t="s">
        <v>291</v>
      </c>
      <c r="B13" s="14">
        <v>2</v>
      </c>
      <c r="C13" s="9">
        <v>23</v>
      </c>
      <c r="D13" s="66">
        <v>8.695652173913043</v>
      </c>
    </row>
    <row r="14" spans="1:4">
      <c r="A14" s="13" t="s">
        <v>292</v>
      </c>
      <c r="B14" s="14">
        <v>703</v>
      </c>
      <c r="C14" s="9">
        <v>570</v>
      </c>
      <c r="D14" s="66">
        <v>123.33333333333334</v>
      </c>
    </row>
    <row r="15" spans="1:4">
      <c r="A15" s="13" t="s">
        <v>293</v>
      </c>
      <c r="B15" s="14">
        <v>632</v>
      </c>
      <c r="C15" s="9">
        <v>515</v>
      </c>
      <c r="D15" s="66">
        <v>122.91262135922329</v>
      </c>
    </row>
    <row r="16" spans="1:4">
      <c r="A16" s="13" t="s">
        <v>294</v>
      </c>
      <c r="B16" s="14">
        <v>17</v>
      </c>
      <c r="C16" s="9">
        <v>5</v>
      </c>
      <c r="D16" s="66">
        <v>340</v>
      </c>
    </row>
    <row r="17" spans="1:4">
      <c r="A17" s="13" t="s">
        <v>295</v>
      </c>
      <c r="B17" s="14">
        <v>15</v>
      </c>
      <c r="C17" s="9">
        <v>10</v>
      </c>
      <c r="D17" s="66">
        <v>150</v>
      </c>
    </row>
    <row r="18" spans="1:4">
      <c r="A18" s="13" t="s">
        <v>296</v>
      </c>
      <c r="B18" s="14">
        <v>39</v>
      </c>
      <c r="C18" s="9">
        <v>40</v>
      </c>
      <c r="D18" s="66">
        <v>97.5</v>
      </c>
    </row>
    <row r="19" spans="1:4">
      <c r="A19" s="13" t="s">
        <v>297</v>
      </c>
      <c r="B19" s="14">
        <v>8144</v>
      </c>
      <c r="C19" s="9">
        <v>6752</v>
      </c>
      <c r="D19" s="66">
        <v>120.61611374407583</v>
      </c>
    </row>
    <row r="20" spans="1:4">
      <c r="A20" s="13" t="s">
        <v>298</v>
      </c>
      <c r="B20" s="14">
        <v>4993</v>
      </c>
      <c r="C20" s="9">
        <v>3456</v>
      </c>
      <c r="D20" s="66">
        <v>144.47337962962962</v>
      </c>
    </row>
    <row r="21" spans="1:4">
      <c r="A21" s="13" t="s">
        <v>299</v>
      </c>
      <c r="B21" s="14">
        <v>2404</v>
      </c>
      <c r="C21" s="9">
        <v>2551</v>
      </c>
      <c r="D21" s="66">
        <v>94.237553900431209</v>
      </c>
    </row>
    <row r="22" spans="1:4">
      <c r="A22" s="13" t="s">
        <v>300</v>
      </c>
      <c r="B22" s="14">
        <v>146</v>
      </c>
      <c r="C22" s="9">
        <v>135</v>
      </c>
      <c r="D22" s="66">
        <v>108.14814814814815</v>
      </c>
    </row>
    <row r="23" spans="1:4">
      <c r="A23" s="13" t="s">
        <v>301</v>
      </c>
      <c r="B23" s="14">
        <v>601</v>
      </c>
      <c r="C23" s="9">
        <v>610</v>
      </c>
      <c r="D23" s="66">
        <v>98.52459016393442</v>
      </c>
    </row>
    <row r="24" spans="1:4">
      <c r="A24" s="13" t="s">
        <v>302</v>
      </c>
      <c r="B24" s="14">
        <v>1433</v>
      </c>
      <c r="C24" s="9">
        <v>1234</v>
      </c>
      <c r="D24" s="66">
        <v>116.12641815235007</v>
      </c>
    </row>
    <row r="25" spans="1:4">
      <c r="A25" s="13" t="s">
        <v>303</v>
      </c>
      <c r="B25" s="14">
        <v>564</v>
      </c>
      <c r="C25" s="9">
        <v>405</v>
      </c>
      <c r="D25" s="66">
        <v>139.25925925925927</v>
      </c>
    </row>
    <row r="26" spans="1:4">
      <c r="A26" s="13" t="s">
        <v>304</v>
      </c>
      <c r="B26" s="14">
        <v>394</v>
      </c>
      <c r="C26" s="9">
        <v>625</v>
      </c>
      <c r="D26" s="66">
        <v>63.04</v>
      </c>
    </row>
    <row r="27" spans="1:4">
      <c r="A27" s="13" t="s">
        <v>305</v>
      </c>
      <c r="B27" s="14">
        <v>475</v>
      </c>
      <c r="C27" s="9">
        <v>204</v>
      </c>
      <c r="D27" s="66">
        <v>232.84313725490199</v>
      </c>
    </row>
    <row r="28" spans="1:4">
      <c r="A28" s="13" t="s">
        <v>306</v>
      </c>
      <c r="B28" s="14">
        <v>404</v>
      </c>
      <c r="C28" s="9">
        <v>345</v>
      </c>
      <c r="D28" s="66">
        <v>117.10144927536233</v>
      </c>
    </row>
    <row r="29" spans="1:4">
      <c r="A29" s="13" t="s">
        <v>307</v>
      </c>
      <c r="B29" s="14">
        <v>76</v>
      </c>
      <c r="C29" s="9">
        <v>79</v>
      </c>
      <c r="D29" s="66">
        <v>96.202531645569621</v>
      </c>
    </row>
    <row r="30" spans="1:4">
      <c r="A30" s="13" t="s">
        <v>308</v>
      </c>
      <c r="B30" s="14">
        <v>110</v>
      </c>
      <c r="C30" s="9">
        <v>100</v>
      </c>
      <c r="D30" s="66">
        <v>110</v>
      </c>
    </row>
    <row r="31" spans="1:4">
      <c r="A31" s="13" t="s">
        <v>309</v>
      </c>
      <c r="B31" s="14">
        <v>20</v>
      </c>
      <c r="C31" s="9">
        <v>20</v>
      </c>
      <c r="D31" s="66">
        <v>100</v>
      </c>
    </row>
    <row r="32" spans="1:4">
      <c r="A32" s="13" t="s">
        <v>310</v>
      </c>
      <c r="B32" s="14">
        <v>198</v>
      </c>
      <c r="C32" s="9">
        <v>146</v>
      </c>
      <c r="D32" s="66">
        <v>136.30136986301369</v>
      </c>
    </row>
    <row r="33" spans="1:4">
      <c r="A33" s="13" t="s">
        <v>311</v>
      </c>
      <c r="B33" s="14">
        <v>1719</v>
      </c>
      <c r="C33" s="9">
        <v>1642</v>
      </c>
      <c r="D33" s="66">
        <v>104.68940316686968</v>
      </c>
    </row>
    <row r="34" spans="1:4">
      <c r="A34" s="13" t="s">
        <v>312</v>
      </c>
      <c r="B34" s="14">
        <v>409</v>
      </c>
      <c r="C34" s="9">
        <v>257</v>
      </c>
      <c r="D34" s="66">
        <v>159.14396887159532</v>
      </c>
    </row>
    <row r="35" spans="1:4">
      <c r="A35" s="13" t="s">
        <v>313</v>
      </c>
      <c r="B35" s="14">
        <v>5</v>
      </c>
      <c r="C35" s="9">
        <v>480</v>
      </c>
      <c r="D35" s="66">
        <v>1.0416666666666665</v>
      </c>
    </row>
    <row r="36" spans="1:4">
      <c r="A36" s="13" t="s">
        <v>314</v>
      </c>
      <c r="B36" s="14">
        <v>1027</v>
      </c>
      <c r="C36" s="9">
        <v>855</v>
      </c>
      <c r="D36" s="66">
        <v>120.11695906432749</v>
      </c>
    </row>
    <row r="37" spans="1:4">
      <c r="A37" s="13" t="s">
        <v>315</v>
      </c>
      <c r="B37" s="14">
        <v>278</v>
      </c>
      <c r="C37" s="9">
        <v>50</v>
      </c>
      <c r="D37" s="66">
        <v>556</v>
      </c>
    </row>
    <row r="38" spans="1:4">
      <c r="A38" s="13" t="s">
        <v>316</v>
      </c>
      <c r="B38" s="14">
        <v>3540</v>
      </c>
      <c r="C38" s="9">
        <v>3540</v>
      </c>
      <c r="D38" s="66">
        <v>100</v>
      </c>
    </row>
    <row r="39" spans="1:4">
      <c r="A39" s="13" t="s">
        <v>317</v>
      </c>
      <c r="B39" s="14">
        <v>3540</v>
      </c>
      <c r="C39" s="9">
        <v>3540</v>
      </c>
      <c r="D39" s="66">
        <v>100</v>
      </c>
    </row>
    <row r="40" spans="1:4">
      <c r="A40" s="13" t="s">
        <v>318</v>
      </c>
      <c r="B40" s="14">
        <v>324</v>
      </c>
      <c r="C40" s="9">
        <v>270</v>
      </c>
      <c r="D40" s="66">
        <v>120</v>
      </c>
    </row>
    <row r="41" spans="1:4">
      <c r="A41" s="13" t="s">
        <v>319</v>
      </c>
      <c r="B41" s="14">
        <v>291</v>
      </c>
      <c r="C41" s="9">
        <v>196</v>
      </c>
      <c r="D41" s="66">
        <v>148.9795918367347</v>
      </c>
    </row>
    <row r="42" spans="1:4">
      <c r="A42" s="13" t="s">
        <v>320</v>
      </c>
      <c r="B42" s="14">
        <v>20</v>
      </c>
      <c r="C42" s="9">
        <v>58</v>
      </c>
      <c r="D42" s="66">
        <v>34.482758620689658</v>
      </c>
    </row>
    <row r="43" spans="1:4">
      <c r="A43" s="13" t="s">
        <v>321</v>
      </c>
      <c r="B43" s="14">
        <v>5</v>
      </c>
      <c r="C43" s="9"/>
      <c r="D43" s="66"/>
    </row>
    <row r="44" spans="1:4">
      <c r="A44" s="13" t="s">
        <v>322</v>
      </c>
      <c r="B44" s="14">
        <v>3</v>
      </c>
      <c r="C44" s="9">
        <v>16</v>
      </c>
      <c r="D44" s="66">
        <v>18.75</v>
      </c>
    </row>
    <row r="45" spans="1:4">
      <c r="A45" s="13" t="s">
        <v>323</v>
      </c>
      <c r="B45" s="14">
        <v>5</v>
      </c>
      <c r="C45" s="9"/>
      <c r="D45" s="66"/>
    </row>
    <row r="46" spans="1:4">
      <c r="A46" s="13" t="s">
        <v>324</v>
      </c>
      <c r="B46" s="14">
        <v>669</v>
      </c>
      <c r="C46" s="9">
        <v>543</v>
      </c>
      <c r="D46" s="66">
        <v>123.20441988950277</v>
      </c>
    </row>
    <row r="47" spans="1:4">
      <c r="A47" s="13" t="s">
        <v>325</v>
      </c>
      <c r="B47" s="14">
        <v>365</v>
      </c>
      <c r="C47" s="9">
        <v>335</v>
      </c>
      <c r="D47" s="66">
        <v>108.95522388059702</v>
      </c>
    </row>
    <row r="48" spans="1:4">
      <c r="A48" s="13" t="s">
        <v>326</v>
      </c>
      <c r="B48" s="14">
        <v>30</v>
      </c>
      <c r="C48" s="9">
        <v>0</v>
      </c>
      <c r="D48" s="66"/>
    </row>
    <row r="49" spans="1:4">
      <c r="A49" s="13" t="s">
        <v>327</v>
      </c>
      <c r="B49" s="14">
        <v>40</v>
      </c>
      <c r="C49" s="9">
        <v>25</v>
      </c>
      <c r="D49" s="66">
        <v>160</v>
      </c>
    </row>
    <row r="50" spans="1:4">
      <c r="A50" s="13" t="s">
        <v>328</v>
      </c>
      <c r="B50" s="14">
        <v>5</v>
      </c>
      <c r="C50" s="9">
        <v>0</v>
      </c>
      <c r="D50" s="66"/>
    </row>
    <row r="51" spans="1:4">
      <c r="A51" s="13" t="s">
        <v>329</v>
      </c>
      <c r="B51" s="14">
        <v>224</v>
      </c>
      <c r="C51" s="9">
        <v>156</v>
      </c>
      <c r="D51" s="66">
        <v>143.58974358974359</v>
      </c>
    </row>
    <row r="52" spans="1:4">
      <c r="A52" s="13" t="s">
        <v>330</v>
      </c>
      <c r="B52" s="14">
        <v>5</v>
      </c>
      <c r="C52" s="9">
        <v>27</v>
      </c>
      <c r="D52" s="66">
        <v>18.518518518518519</v>
      </c>
    </row>
    <row r="53" spans="1:4">
      <c r="A53" s="13" t="s">
        <v>331</v>
      </c>
      <c r="B53" s="14">
        <v>580</v>
      </c>
      <c r="C53" s="9">
        <v>485</v>
      </c>
      <c r="D53" s="66">
        <v>119.58762886597938</v>
      </c>
    </row>
    <row r="54" spans="1:4">
      <c r="A54" s="13" t="s">
        <v>332</v>
      </c>
      <c r="B54" s="14">
        <v>580</v>
      </c>
      <c r="C54" s="9">
        <v>485</v>
      </c>
      <c r="D54" s="66">
        <v>119.58762886597938</v>
      </c>
    </row>
    <row r="55" spans="1:4">
      <c r="A55" s="13" t="s">
        <v>333</v>
      </c>
      <c r="B55" s="14">
        <v>865</v>
      </c>
      <c r="C55" s="9">
        <v>837</v>
      </c>
      <c r="D55" s="66">
        <v>103.3452807646356</v>
      </c>
    </row>
    <row r="56" spans="1:4">
      <c r="A56" s="13" t="s">
        <v>334</v>
      </c>
      <c r="B56" s="14">
        <v>364</v>
      </c>
      <c r="C56" s="9">
        <v>390</v>
      </c>
      <c r="D56" s="66">
        <v>93.333333333333329</v>
      </c>
    </row>
    <row r="57" spans="1:4">
      <c r="A57" s="13" t="s">
        <v>335</v>
      </c>
      <c r="B57" s="14">
        <v>500</v>
      </c>
      <c r="C57" s="9">
        <v>447</v>
      </c>
      <c r="D57" s="66">
        <v>111.85682326621924</v>
      </c>
    </row>
    <row r="58" spans="1:4">
      <c r="A58" s="13" t="s">
        <v>336</v>
      </c>
      <c r="B58" s="14">
        <v>2824</v>
      </c>
      <c r="C58" s="9">
        <v>2989</v>
      </c>
      <c r="D58" s="66">
        <v>94.479759116761457</v>
      </c>
    </row>
    <row r="59" spans="1:4">
      <c r="A59" s="13" t="s">
        <v>337</v>
      </c>
      <c r="B59" s="14">
        <v>2765</v>
      </c>
      <c r="C59" s="9">
        <v>2927</v>
      </c>
      <c r="D59" s="66">
        <v>94.465322856166722</v>
      </c>
    </row>
    <row r="60" spans="1:4">
      <c r="A60" s="13" t="s">
        <v>338</v>
      </c>
      <c r="B60" s="14">
        <v>59</v>
      </c>
      <c r="C60" s="9">
        <v>62</v>
      </c>
      <c r="D60" s="66">
        <v>95.161290322580655</v>
      </c>
    </row>
    <row r="61" spans="1:4">
      <c r="A61" s="13" t="s">
        <v>339</v>
      </c>
      <c r="B61" s="14">
        <v>149</v>
      </c>
      <c r="C61" s="9">
        <v>231</v>
      </c>
      <c r="D61" s="66">
        <v>64.502164502164504</v>
      </c>
    </row>
    <row r="62" spans="1:4">
      <c r="A62" s="13" t="s">
        <v>340</v>
      </c>
      <c r="B62" s="14">
        <v>149</v>
      </c>
      <c r="C62" s="9">
        <v>231</v>
      </c>
      <c r="D62" s="66">
        <v>64.502164502164504</v>
      </c>
    </row>
    <row r="63" spans="1:4">
      <c r="A63" s="13" t="s">
        <v>341</v>
      </c>
      <c r="B63" s="14">
        <v>370</v>
      </c>
      <c r="C63" s="9">
        <v>307</v>
      </c>
      <c r="D63" s="66">
        <v>120.5211726384365</v>
      </c>
    </row>
    <row r="64" spans="1:4">
      <c r="A64" s="13" t="s">
        <v>342</v>
      </c>
      <c r="B64" s="14">
        <v>300</v>
      </c>
      <c r="C64" s="9">
        <v>263</v>
      </c>
      <c r="D64" s="66">
        <v>114.06844106463878</v>
      </c>
    </row>
    <row r="65" spans="1:4">
      <c r="A65" s="13" t="s">
        <v>343</v>
      </c>
      <c r="B65" s="14">
        <v>40</v>
      </c>
      <c r="C65" s="9">
        <v>28</v>
      </c>
      <c r="D65" s="66">
        <v>142.85714285714286</v>
      </c>
    </row>
    <row r="66" spans="1:4">
      <c r="A66" s="13" t="s">
        <v>344</v>
      </c>
      <c r="B66" s="14">
        <v>30</v>
      </c>
      <c r="C66" s="9">
        <v>16</v>
      </c>
      <c r="D66" s="66">
        <v>187.5</v>
      </c>
    </row>
    <row r="67" spans="1:4">
      <c r="A67" s="13" t="s">
        <v>345</v>
      </c>
      <c r="B67" s="14">
        <v>405</v>
      </c>
      <c r="C67" s="9">
        <v>257</v>
      </c>
      <c r="D67" s="66">
        <v>157.58754863813229</v>
      </c>
    </row>
    <row r="68" spans="1:4">
      <c r="A68" s="13" t="s">
        <v>346</v>
      </c>
      <c r="B68" s="14">
        <v>109</v>
      </c>
      <c r="C68" s="9">
        <v>144</v>
      </c>
      <c r="D68" s="66">
        <v>75.694444444444443</v>
      </c>
    </row>
    <row r="69" spans="1:4">
      <c r="A69" s="13" t="s">
        <v>347</v>
      </c>
      <c r="B69" s="14">
        <v>24</v>
      </c>
      <c r="C69" s="9"/>
      <c r="D69" s="66"/>
    </row>
    <row r="70" spans="1:4">
      <c r="A70" s="13" t="s">
        <v>348</v>
      </c>
      <c r="B70" s="14">
        <v>272</v>
      </c>
      <c r="C70" s="9">
        <v>113</v>
      </c>
      <c r="D70" s="66">
        <v>240.70796460176993</v>
      </c>
    </row>
    <row r="71" spans="1:4">
      <c r="A71" s="13" t="s">
        <v>349</v>
      </c>
      <c r="B71" s="14">
        <v>95</v>
      </c>
      <c r="C71" s="9">
        <v>79</v>
      </c>
      <c r="D71" s="66">
        <v>120.25316455696202</v>
      </c>
    </row>
    <row r="72" spans="1:4">
      <c r="A72" s="13" t="s">
        <v>350</v>
      </c>
      <c r="B72" s="14">
        <v>95</v>
      </c>
      <c r="C72" s="9">
        <v>79</v>
      </c>
      <c r="D72" s="66">
        <v>120.25316455696202</v>
      </c>
    </row>
    <row r="73" spans="1:4">
      <c r="A73" s="13" t="s">
        <v>351</v>
      </c>
      <c r="B73" s="14">
        <v>988</v>
      </c>
      <c r="C73" s="9">
        <v>825</v>
      </c>
      <c r="D73" s="66">
        <v>119.75757575757575</v>
      </c>
    </row>
    <row r="74" spans="1:4">
      <c r="A74" s="13" t="s">
        <v>352</v>
      </c>
      <c r="B74" s="14">
        <v>783</v>
      </c>
      <c r="C74" s="9">
        <v>712</v>
      </c>
      <c r="D74" s="66">
        <v>109.97191011235957</v>
      </c>
    </row>
    <row r="75" spans="1:4">
      <c r="A75" s="13" t="s">
        <v>353</v>
      </c>
      <c r="B75" s="14">
        <v>206</v>
      </c>
      <c r="C75" s="9">
        <v>113</v>
      </c>
      <c r="D75" s="66">
        <v>182.3008849557522</v>
      </c>
    </row>
    <row r="76" spans="1:4">
      <c r="A76" s="13" t="s">
        <v>354</v>
      </c>
      <c r="B76" s="14">
        <v>1393</v>
      </c>
      <c r="C76" s="9">
        <v>2010</v>
      </c>
      <c r="D76" s="66">
        <v>69.303482587064678</v>
      </c>
    </row>
    <row r="77" spans="1:4">
      <c r="A77" s="13" t="s">
        <v>355</v>
      </c>
      <c r="B77" s="14">
        <v>1045</v>
      </c>
      <c r="C77" s="9">
        <v>1008</v>
      </c>
      <c r="D77" s="66">
        <v>103.67063492063492</v>
      </c>
    </row>
    <row r="78" spans="1:4">
      <c r="A78" s="13" t="s">
        <v>356</v>
      </c>
      <c r="B78" s="14">
        <v>348</v>
      </c>
      <c r="C78" s="9">
        <v>1002</v>
      </c>
      <c r="D78" s="66">
        <v>34.730538922155688</v>
      </c>
    </row>
    <row r="79" spans="1:4">
      <c r="A79" s="13" t="s">
        <v>357</v>
      </c>
      <c r="B79" s="14">
        <v>1533</v>
      </c>
      <c r="C79" s="9">
        <v>1618</v>
      </c>
      <c r="D79" s="66">
        <v>94.746600741656366</v>
      </c>
    </row>
    <row r="80" spans="1:4">
      <c r="A80" s="13" t="s">
        <v>358</v>
      </c>
      <c r="B80" s="14">
        <v>441</v>
      </c>
      <c r="C80" s="9">
        <v>582</v>
      </c>
      <c r="D80" s="66">
        <v>75.773195876288653</v>
      </c>
    </row>
    <row r="81" spans="1:4">
      <c r="A81" s="13" t="s">
        <v>359</v>
      </c>
      <c r="B81" s="14">
        <v>1092</v>
      </c>
      <c r="C81" s="9">
        <v>1036</v>
      </c>
      <c r="D81" s="66">
        <v>105.40540540540539</v>
      </c>
    </row>
    <row r="82" spans="1:4">
      <c r="A82" s="13" t="s">
        <v>360</v>
      </c>
      <c r="B82" s="14">
        <v>765</v>
      </c>
      <c r="C82" s="9">
        <v>992</v>
      </c>
      <c r="D82" s="66">
        <v>77.116935483870961</v>
      </c>
    </row>
    <row r="83" spans="1:4">
      <c r="A83" s="13" t="s">
        <v>361</v>
      </c>
      <c r="B83" s="14">
        <v>723</v>
      </c>
      <c r="C83" s="9">
        <v>957</v>
      </c>
      <c r="D83" s="66">
        <v>75.548589341692789</v>
      </c>
    </row>
    <row r="84" spans="1:4">
      <c r="A84" s="13" t="s">
        <v>362</v>
      </c>
      <c r="B84" s="14">
        <v>42</v>
      </c>
      <c r="C84" s="9">
        <v>35</v>
      </c>
      <c r="D84" s="66">
        <v>120</v>
      </c>
    </row>
    <row r="85" spans="1:4">
      <c r="A85" s="13" t="s">
        <v>363</v>
      </c>
      <c r="B85" s="14">
        <v>534</v>
      </c>
      <c r="C85" s="9">
        <v>594</v>
      </c>
      <c r="D85" s="66">
        <v>89.898989898989896</v>
      </c>
    </row>
    <row r="86" spans="1:4">
      <c r="A86" s="13" t="s">
        <v>364</v>
      </c>
      <c r="B86" s="14">
        <v>534</v>
      </c>
      <c r="C86" s="9">
        <v>594</v>
      </c>
      <c r="D86" s="66">
        <v>89.898989898989896</v>
      </c>
    </row>
    <row r="87" spans="1:4">
      <c r="A87" s="13" t="s">
        <v>365</v>
      </c>
      <c r="B87" s="14">
        <v>1578</v>
      </c>
      <c r="C87" s="9">
        <v>826</v>
      </c>
      <c r="D87" s="66">
        <v>191.04116222760291</v>
      </c>
    </row>
    <row r="88" spans="1:4">
      <c r="A88" s="13" t="s">
        <v>366</v>
      </c>
      <c r="B88" s="14">
        <v>553</v>
      </c>
      <c r="C88" s="9">
        <v>248</v>
      </c>
      <c r="D88" s="66">
        <v>222.98387096774195</v>
      </c>
    </row>
    <row r="89" spans="1:4">
      <c r="A89" s="13" t="s">
        <v>367</v>
      </c>
      <c r="B89" s="14">
        <v>525</v>
      </c>
      <c r="C89" s="9">
        <v>0</v>
      </c>
      <c r="D89" s="66"/>
    </row>
    <row r="90" spans="1:4">
      <c r="A90" s="13" t="s">
        <v>368</v>
      </c>
      <c r="B90" s="14">
        <v>500</v>
      </c>
      <c r="C90" s="9">
        <v>578</v>
      </c>
      <c r="D90" s="66">
        <v>86.505190311418687</v>
      </c>
    </row>
    <row r="91" spans="1:4">
      <c r="A91" s="13" t="s">
        <v>369</v>
      </c>
      <c r="B91" s="14">
        <v>11571</v>
      </c>
      <c r="C91" s="9">
        <v>13536</v>
      </c>
      <c r="D91" s="66">
        <v>85.483156028368796</v>
      </c>
    </row>
    <row r="92" spans="1:4">
      <c r="A92" s="13" t="s">
        <v>370</v>
      </c>
      <c r="B92" s="14">
        <v>11571</v>
      </c>
      <c r="C92" s="9">
        <v>13538</v>
      </c>
      <c r="D92" s="66">
        <v>85.470527404343329</v>
      </c>
    </row>
    <row r="93" spans="1:4">
      <c r="A93" s="13" t="s">
        <v>606</v>
      </c>
      <c r="B93" s="14">
        <v>480</v>
      </c>
      <c r="C93" s="9">
        <v>500</v>
      </c>
      <c r="D93" s="66">
        <v>96</v>
      </c>
    </row>
    <row r="94" spans="1:4">
      <c r="A94" s="13" t="s">
        <v>371</v>
      </c>
      <c r="B94" s="14">
        <v>21</v>
      </c>
      <c r="C94" s="9">
        <v>201</v>
      </c>
      <c r="D94" s="66">
        <v>10.44776119402985</v>
      </c>
    </row>
    <row r="95" spans="1:4">
      <c r="A95" s="13" t="s">
        <v>372</v>
      </c>
      <c r="B95" s="14">
        <v>21</v>
      </c>
      <c r="C95" s="9">
        <v>201</v>
      </c>
      <c r="D95" s="66">
        <v>10.44776119402985</v>
      </c>
    </row>
    <row r="96" spans="1:4">
      <c r="A96" s="13" t="s">
        <v>373</v>
      </c>
      <c r="B96" s="14">
        <v>459</v>
      </c>
      <c r="C96" s="9">
        <v>299</v>
      </c>
      <c r="D96" s="66">
        <v>153.51170568561875</v>
      </c>
    </row>
    <row r="97" spans="1:4">
      <c r="A97" s="13" t="s">
        <v>374</v>
      </c>
      <c r="B97" s="14">
        <v>459</v>
      </c>
      <c r="C97" s="9">
        <v>299</v>
      </c>
      <c r="D97" s="66">
        <v>153.51170568561875</v>
      </c>
    </row>
    <row r="98" spans="1:4">
      <c r="A98" s="13" t="s">
        <v>607</v>
      </c>
      <c r="B98" s="14">
        <v>27100</v>
      </c>
      <c r="C98" s="9">
        <v>29300</v>
      </c>
      <c r="D98" s="66">
        <v>92.491467576791806</v>
      </c>
    </row>
    <row r="99" spans="1:4">
      <c r="A99" s="13" t="s">
        <v>375</v>
      </c>
      <c r="B99" s="14">
        <v>2047</v>
      </c>
      <c r="C99" s="9">
        <v>1977</v>
      </c>
      <c r="D99" s="66">
        <v>103.54071825998989</v>
      </c>
    </row>
    <row r="100" spans="1:4">
      <c r="A100" s="13" t="s">
        <v>376</v>
      </c>
      <c r="B100" s="14">
        <v>712</v>
      </c>
      <c r="C100" s="9">
        <v>712</v>
      </c>
      <c r="D100" s="66">
        <v>100</v>
      </c>
    </row>
    <row r="101" spans="1:4">
      <c r="A101" s="13" t="s">
        <v>377</v>
      </c>
      <c r="B101" s="14">
        <v>1170</v>
      </c>
      <c r="C101" s="9">
        <v>1100</v>
      </c>
      <c r="D101" s="66">
        <v>106.36363636363637</v>
      </c>
    </row>
    <row r="102" spans="1:4">
      <c r="A102" s="13" t="s">
        <v>378</v>
      </c>
      <c r="B102" s="14">
        <v>65</v>
      </c>
      <c r="C102" s="9">
        <v>65</v>
      </c>
      <c r="D102" s="66">
        <v>100</v>
      </c>
    </row>
    <row r="103" spans="1:4">
      <c r="A103" s="13" t="s">
        <v>379</v>
      </c>
      <c r="B103" s="14">
        <v>100</v>
      </c>
      <c r="C103" s="9">
        <v>100</v>
      </c>
      <c r="D103" s="66">
        <v>100</v>
      </c>
    </row>
    <row r="104" spans="1:4">
      <c r="A104" s="13" t="s">
        <v>380</v>
      </c>
      <c r="B104" s="14">
        <v>16260</v>
      </c>
      <c r="C104" s="9">
        <v>14535</v>
      </c>
      <c r="D104" s="66">
        <v>111.86790505675954</v>
      </c>
    </row>
    <row r="105" spans="1:4">
      <c r="A105" s="13" t="s">
        <v>381</v>
      </c>
      <c r="B105" s="14">
        <v>14649</v>
      </c>
      <c r="C105" s="9">
        <v>11807</v>
      </c>
      <c r="D105" s="66">
        <v>124.07046667231303</v>
      </c>
    </row>
    <row r="106" spans="1:4">
      <c r="A106" s="13" t="s">
        <v>382</v>
      </c>
      <c r="B106" s="14">
        <v>1311</v>
      </c>
      <c r="C106" s="9">
        <v>1128</v>
      </c>
      <c r="D106" s="66">
        <v>116.22340425531914</v>
      </c>
    </row>
    <row r="107" spans="1:4">
      <c r="A107" s="13" t="s">
        <v>383</v>
      </c>
      <c r="B107" s="14">
        <v>300</v>
      </c>
      <c r="C107" s="9">
        <v>1600</v>
      </c>
      <c r="D107" s="66">
        <v>18.75</v>
      </c>
    </row>
    <row r="108" spans="1:4">
      <c r="A108" s="13" t="s">
        <v>384</v>
      </c>
      <c r="B108" s="14">
        <v>972</v>
      </c>
      <c r="C108" s="9">
        <v>824</v>
      </c>
      <c r="D108" s="66">
        <v>117.96116504854368</v>
      </c>
    </row>
    <row r="109" spans="1:4">
      <c r="A109" s="13" t="s">
        <v>385</v>
      </c>
      <c r="B109" s="14">
        <v>784</v>
      </c>
      <c r="C109" s="9">
        <v>628</v>
      </c>
      <c r="D109" s="66">
        <v>124.84076433121018</v>
      </c>
    </row>
    <row r="110" spans="1:4">
      <c r="A110" s="13" t="s">
        <v>386</v>
      </c>
      <c r="B110" s="14">
        <v>77</v>
      </c>
      <c r="C110" s="9">
        <v>106</v>
      </c>
      <c r="D110" s="66">
        <v>72.641509433962256</v>
      </c>
    </row>
    <row r="111" spans="1:4">
      <c r="A111" s="13" t="s">
        <v>387</v>
      </c>
      <c r="B111" s="14">
        <v>15</v>
      </c>
      <c r="C111" s="9">
        <v>40</v>
      </c>
      <c r="D111" s="66">
        <v>37.5</v>
      </c>
    </row>
    <row r="112" spans="1:4">
      <c r="A112" s="13" t="s">
        <v>388</v>
      </c>
      <c r="B112" s="14">
        <v>56</v>
      </c>
      <c r="C112" s="9"/>
      <c r="D112" s="66"/>
    </row>
    <row r="113" spans="1:4">
      <c r="A113" s="13" t="s">
        <v>389</v>
      </c>
      <c r="B113" s="14">
        <v>40</v>
      </c>
      <c r="C113" s="9">
        <v>50</v>
      </c>
      <c r="D113" s="66">
        <v>80</v>
      </c>
    </row>
    <row r="114" spans="1:4">
      <c r="A114" s="13" t="s">
        <v>390</v>
      </c>
      <c r="B114" s="14">
        <v>7821</v>
      </c>
      <c r="C114" s="9">
        <v>11964</v>
      </c>
      <c r="D114" s="66">
        <v>65.371113340020059</v>
      </c>
    </row>
    <row r="115" spans="1:4">
      <c r="A115" s="13" t="s">
        <v>391</v>
      </c>
      <c r="B115" s="14">
        <v>7821</v>
      </c>
      <c r="C115" s="9">
        <v>11964</v>
      </c>
      <c r="D115" s="66">
        <v>65.371113340020059</v>
      </c>
    </row>
    <row r="116" spans="1:4">
      <c r="A116" s="13" t="s">
        <v>608</v>
      </c>
      <c r="B116" s="14">
        <v>70000</v>
      </c>
      <c r="C116" s="9">
        <v>68800</v>
      </c>
      <c r="D116" s="66">
        <v>101.74418604651163</v>
      </c>
    </row>
    <row r="117" spans="1:4">
      <c r="A117" s="13" t="s">
        <v>392</v>
      </c>
      <c r="B117" s="14">
        <v>3688</v>
      </c>
      <c r="C117" s="9">
        <v>3468</v>
      </c>
      <c r="D117" s="66">
        <v>106.37254901960785</v>
      </c>
    </row>
    <row r="118" spans="1:4">
      <c r="A118" s="13" t="s">
        <v>393</v>
      </c>
      <c r="B118" s="14">
        <v>355</v>
      </c>
      <c r="C118" s="9">
        <v>443</v>
      </c>
      <c r="D118" s="66">
        <v>80.135440180586897</v>
      </c>
    </row>
    <row r="119" spans="1:4">
      <c r="A119" s="13" t="s">
        <v>394</v>
      </c>
      <c r="B119" s="14">
        <v>3067</v>
      </c>
      <c r="C119" s="9">
        <v>2757</v>
      </c>
      <c r="D119" s="66">
        <v>111.24410591222342</v>
      </c>
    </row>
    <row r="120" spans="1:4">
      <c r="A120" s="13" t="s">
        <v>395</v>
      </c>
      <c r="B120" s="14">
        <v>266</v>
      </c>
      <c r="C120" s="9">
        <v>268</v>
      </c>
      <c r="D120" s="66">
        <v>99.253731343283576</v>
      </c>
    </row>
    <row r="121" spans="1:4">
      <c r="A121" s="13" t="s">
        <v>396</v>
      </c>
      <c r="B121" s="14">
        <v>54965</v>
      </c>
      <c r="C121" s="9">
        <v>52903</v>
      </c>
      <c r="D121" s="66">
        <v>103.89769956335179</v>
      </c>
    </row>
    <row r="122" spans="1:4">
      <c r="A122" s="13" t="s">
        <v>397</v>
      </c>
      <c r="B122" s="14">
        <v>3212</v>
      </c>
      <c r="C122" s="9">
        <v>3433</v>
      </c>
      <c r="D122" s="66">
        <v>93.562481794348969</v>
      </c>
    </row>
    <row r="123" spans="1:4">
      <c r="A123" s="13" t="s">
        <v>398</v>
      </c>
      <c r="B123" s="14">
        <v>26761</v>
      </c>
      <c r="C123" s="9">
        <v>27055</v>
      </c>
      <c r="D123" s="66">
        <v>98.913324708926268</v>
      </c>
    </row>
    <row r="124" spans="1:4">
      <c r="A124" s="13" t="s">
        <v>399</v>
      </c>
      <c r="B124" s="14">
        <v>10872</v>
      </c>
      <c r="C124" s="9">
        <v>10409</v>
      </c>
      <c r="D124" s="66">
        <v>104.44807378230378</v>
      </c>
    </row>
    <row r="125" spans="1:4">
      <c r="A125" s="13" t="s">
        <v>400</v>
      </c>
      <c r="B125" s="14">
        <v>14074</v>
      </c>
      <c r="C125" s="9">
        <v>12006</v>
      </c>
      <c r="D125" s="66">
        <v>117.22472097284691</v>
      </c>
    </row>
    <row r="126" spans="1:4">
      <c r="A126" s="13" t="s">
        <v>401</v>
      </c>
      <c r="B126" s="14">
        <v>11</v>
      </c>
      <c r="C126" s="9"/>
      <c r="D126" s="66"/>
    </row>
    <row r="127" spans="1:4">
      <c r="A127" s="13" t="s">
        <v>402</v>
      </c>
      <c r="B127" s="14">
        <v>35</v>
      </c>
      <c r="C127" s="9"/>
      <c r="D127" s="66"/>
    </row>
    <row r="128" spans="1:4">
      <c r="A128" s="13" t="s">
        <v>403</v>
      </c>
      <c r="B128" s="14">
        <v>224</v>
      </c>
      <c r="C128" s="9">
        <v>200</v>
      </c>
      <c r="D128" s="66">
        <v>112</v>
      </c>
    </row>
    <row r="129" spans="1:4">
      <c r="A129" s="13" t="s">
        <v>404</v>
      </c>
      <c r="B129" s="14">
        <v>224</v>
      </c>
      <c r="C129" s="9">
        <v>200</v>
      </c>
      <c r="D129" s="66">
        <v>112</v>
      </c>
    </row>
    <row r="130" spans="1:4">
      <c r="A130" s="13" t="s">
        <v>405</v>
      </c>
      <c r="B130" s="14">
        <v>785</v>
      </c>
      <c r="C130" s="9">
        <v>887</v>
      </c>
      <c r="D130" s="66">
        <v>88.500563697857942</v>
      </c>
    </row>
    <row r="131" spans="1:4">
      <c r="A131" s="13" t="s">
        <v>406</v>
      </c>
      <c r="B131" s="14">
        <v>785</v>
      </c>
      <c r="C131" s="9">
        <v>887</v>
      </c>
      <c r="D131" s="66">
        <v>88.500563697857942</v>
      </c>
    </row>
    <row r="132" spans="1:4">
      <c r="A132" s="13" t="s">
        <v>407</v>
      </c>
      <c r="B132" s="14">
        <v>2838</v>
      </c>
      <c r="C132" s="9">
        <v>8414</v>
      </c>
      <c r="D132" s="66">
        <v>33.729498454956023</v>
      </c>
    </row>
    <row r="133" spans="1:4">
      <c r="A133" s="13" t="s">
        <v>408</v>
      </c>
      <c r="B133" s="14">
        <v>2838</v>
      </c>
      <c r="C133" s="9">
        <v>8414</v>
      </c>
      <c r="D133" s="66">
        <v>33.729498454956023</v>
      </c>
    </row>
    <row r="134" spans="1:4">
      <c r="A134" s="13" t="s">
        <v>409</v>
      </c>
      <c r="B134" s="14">
        <v>7500</v>
      </c>
      <c r="C134" s="9">
        <v>2928</v>
      </c>
      <c r="D134" s="66">
        <v>256.14754098360658</v>
      </c>
    </row>
    <row r="135" spans="1:4">
      <c r="A135" s="13" t="s">
        <v>410</v>
      </c>
      <c r="B135" s="14">
        <v>7500</v>
      </c>
      <c r="C135" s="9">
        <v>2928</v>
      </c>
      <c r="D135" s="66">
        <v>256.14754098360658</v>
      </c>
    </row>
    <row r="136" spans="1:4">
      <c r="A136" s="13" t="s">
        <v>609</v>
      </c>
      <c r="B136" s="14">
        <v>10000</v>
      </c>
      <c r="C136" s="9">
        <v>9840</v>
      </c>
      <c r="D136" s="66">
        <v>101.62601626016261</v>
      </c>
    </row>
    <row r="137" spans="1:4">
      <c r="A137" s="13" t="s">
        <v>411</v>
      </c>
      <c r="B137" s="14">
        <v>418</v>
      </c>
      <c r="C137" s="9">
        <v>428</v>
      </c>
      <c r="D137" s="66">
        <v>97.663551401869171</v>
      </c>
    </row>
    <row r="138" spans="1:4">
      <c r="A138" s="13" t="s">
        <v>412</v>
      </c>
      <c r="B138" s="14">
        <v>358</v>
      </c>
      <c r="C138" s="9">
        <v>250</v>
      </c>
      <c r="D138" s="66">
        <v>143.19999999999999</v>
      </c>
    </row>
    <row r="139" spans="1:4">
      <c r="A139" s="13" t="s">
        <v>413</v>
      </c>
      <c r="B139" s="14">
        <v>60</v>
      </c>
      <c r="C139" s="9">
        <v>178</v>
      </c>
      <c r="D139" s="66">
        <v>33.707865168539328</v>
      </c>
    </row>
    <row r="140" spans="1:4">
      <c r="A140" s="13" t="s">
        <v>414</v>
      </c>
      <c r="B140" s="14">
        <v>317</v>
      </c>
      <c r="C140" s="9">
        <v>285</v>
      </c>
      <c r="D140" s="66">
        <v>111.22807017543859</v>
      </c>
    </row>
    <row r="141" spans="1:4">
      <c r="A141" s="13" t="s">
        <v>415</v>
      </c>
      <c r="B141" s="14">
        <v>167</v>
      </c>
      <c r="C141" s="9">
        <v>142</v>
      </c>
      <c r="D141" s="66">
        <v>117.6056338028169</v>
      </c>
    </row>
    <row r="142" spans="1:4">
      <c r="A142" s="13" t="s">
        <v>416</v>
      </c>
      <c r="B142" s="14">
        <v>150</v>
      </c>
      <c r="C142" s="9">
        <v>143</v>
      </c>
      <c r="D142" s="66">
        <v>104.89510489510489</v>
      </c>
    </row>
    <row r="143" spans="1:4">
      <c r="A143" s="13" t="s">
        <v>417</v>
      </c>
      <c r="B143" s="14">
        <v>9265</v>
      </c>
      <c r="C143" s="9">
        <v>9127</v>
      </c>
      <c r="D143" s="66">
        <v>101.51199737043936</v>
      </c>
    </row>
    <row r="144" spans="1:4">
      <c r="A144" s="13" t="s">
        <v>418</v>
      </c>
      <c r="B144" s="14">
        <v>9265</v>
      </c>
      <c r="C144" s="9">
        <v>9127</v>
      </c>
      <c r="D144" s="66">
        <v>101.51199737043936</v>
      </c>
    </row>
    <row r="145" spans="1:4">
      <c r="A145" s="13" t="s">
        <v>610</v>
      </c>
      <c r="B145" s="67">
        <v>6050</v>
      </c>
      <c r="C145" s="9">
        <v>5300</v>
      </c>
      <c r="D145" s="66">
        <v>114.15094339622642</v>
      </c>
    </row>
    <row r="146" spans="1:4">
      <c r="A146" s="13" t="s">
        <v>419</v>
      </c>
      <c r="B146" s="14">
        <v>4920</v>
      </c>
      <c r="C146" s="9">
        <v>4288</v>
      </c>
      <c r="D146" s="66">
        <v>114.71548507462686</v>
      </c>
    </row>
    <row r="147" spans="1:4">
      <c r="A147" s="13" t="s">
        <v>420</v>
      </c>
      <c r="B147" s="14">
        <v>216</v>
      </c>
      <c r="C147" s="9">
        <v>163</v>
      </c>
      <c r="D147" s="66">
        <v>132.51533742331287</v>
      </c>
    </row>
    <row r="148" spans="1:4">
      <c r="A148" s="13" t="s">
        <v>421</v>
      </c>
      <c r="B148" s="14">
        <v>88</v>
      </c>
      <c r="C148" s="9">
        <v>101</v>
      </c>
      <c r="D148" s="66">
        <v>87.128712871287135</v>
      </c>
    </row>
    <row r="149" spans="1:4">
      <c r="A149" s="13" t="s">
        <v>422</v>
      </c>
      <c r="B149" s="14">
        <v>282</v>
      </c>
      <c r="C149" s="9">
        <v>229</v>
      </c>
      <c r="D149" s="66">
        <v>123.14410480349345</v>
      </c>
    </row>
    <row r="150" spans="1:4">
      <c r="A150" s="13" t="s">
        <v>423</v>
      </c>
      <c r="B150" s="14">
        <v>343</v>
      </c>
      <c r="C150" s="9">
        <v>109</v>
      </c>
      <c r="D150" s="66">
        <v>314.67889908256882</v>
      </c>
    </row>
    <row r="151" spans="1:4">
      <c r="A151" s="13" t="s">
        <v>424</v>
      </c>
      <c r="B151" s="14">
        <v>3991</v>
      </c>
      <c r="C151" s="9">
        <v>3686</v>
      </c>
      <c r="D151" s="66">
        <v>108.27455236028214</v>
      </c>
    </row>
    <row r="152" spans="1:4">
      <c r="A152" s="13" t="s">
        <v>425</v>
      </c>
      <c r="B152" s="14">
        <v>90</v>
      </c>
      <c r="C152" s="9">
        <v>57</v>
      </c>
      <c r="D152" s="66">
        <v>157.89473684210526</v>
      </c>
    </row>
    <row r="153" spans="1:4">
      <c r="A153" s="13" t="s">
        <v>426</v>
      </c>
      <c r="B153" s="14">
        <v>90</v>
      </c>
      <c r="C153" s="9">
        <v>57</v>
      </c>
      <c r="D153" s="66">
        <v>157.89473684210526</v>
      </c>
    </row>
    <row r="154" spans="1:4">
      <c r="A154" s="13" t="s">
        <v>427</v>
      </c>
      <c r="B154" s="14">
        <v>304</v>
      </c>
      <c r="C154" s="9">
        <v>270</v>
      </c>
      <c r="D154" s="66">
        <v>112.5925925925926</v>
      </c>
    </row>
    <row r="155" spans="1:4">
      <c r="A155" s="13" t="s">
        <v>428</v>
      </c>
      <c r="B155" s="14">
        <v>246</v>
      </c>
      <c r="C155" s="9">
        <v>223</v>
      </c>
      <c r="D155" s="66">
        <v>110.31390134529148</v>
      </c>
    </row>
    <row r="156" spans="1:4">
      <c r="A156" s="13" t="s">
        <v>429</v>
      </c>
      <c r="B156" s="14">
        <v>58</v>
      </c>
      <c r="C156" s="9">
        <v>47</v>
      </c>
      <c r="D156" s="66">
        <v>123.40425531914893</v>
      </c>
    </row>
    <row r="157" spans="1:4">
      <c r="A157" s="13" t="s">
        <v>430</v>
      </c>
      <c r="B157" s="14">
        <v>688</v>
      </c>
      <c r="C157" s="9">
        <v>685</v>
      </c>
      <c r="D157" s="66">
        <v>100.43795620437956</v>
      </c>
    </row>
    <row r="158" spans="1:4">
      <c r="A158" s="13" t="s">
        <v>431</v>
      </c>
      <c r="B158" s="14">
        <v>643</v>
      </c>
      <c r="C158" s="9">
        <v>645</v>
      </c>
      <c r="D158" s="66">
        <v>99.689922480620154</v>
      </c>
    </row>
    <row r="159" spans="1:4">
      <c r="A159" s="13" t="s">
        <v>432</v>
      </c>
      <c r="B159" s="14">
        <v>10</v>
      </c>
      <c r="C159" s="9"/>
      <c r="D159" s="66"/>
    </row>
    <row r="160" spans="1:4">
      <c r="A160" s="13" t="s">
        <v>433</v>
      </c>
      <c r="B160" s="14">
        <v>35</v>
      </c>
      <c r="C160" s="9">
        <v>40</v>
      </c>
      <c r="D160" s="66">
        <v>87.5</v>
      </c>
    </row>
    <row r="161" spans="1:4">
      <c r="A161" s="13" t="s">
        <v>434</v>
      </c>
      <c r="B161" s="14">
        <v>48</v>
      </c>
      <c r="C161" s="9"/>
      <c r="D161" s="66"/>
    </row>
    <row r="162" spans="1:4">
      <c r="A162" s="13" t="s">
        <v>435</v>
      </c>
      <c r="B162" s="14">
        <v>48</v>
      </c>
      <c r="C162" s="9"/>
      <c r="D162" s="66"/>
    </row>
    <row r="163" spans="1:4">
      <c r="A163" s="13" t="s">
        <v>611</v>
      </c>
      <c r="B163" s="14">
        <v>30550</v>
      </c>
      <c r="C163" s="9">
        <v>40800</v>
      </c>
      <c r="D163" s="66">
        <v>74.877450980392155</v>
      </c>
    </row>
    <row r="164" spans="1:4">
      <c r="A164" s="13" t="s">
        <v>436</v>
      </c>
      <c r="B164" s="14">
        <v>641</v>
      </c>
      <c r="C164" s="9">
        <v>538</v>
      </c>
      <c r="D164" s="66">
        <v>119.14498141263941</v>
      </c>
    </row>
    <row r="165" spans="1:4">
      <c r="A165" s="13" t="s">
        <v>437</v>
      </c>
      <c r="B165" s="14">
        <v>231</v>
      </c>
      <c r="C165" s="9">
        <v>188</v>
      </c>
      <c r="D165" s="66">
        <v>122.87234042553192</v>
      </c>
    </row>
    <row r="166" spans="1:4">
      <c r="A166" s="13" t="s">
        <v>438</v>
      </c>
      <c r="B166" s="14">
        <v>50</v>
      </c>
      <c r="C166" s="9"/>
      <c r="D166" s="66"/>
    </row>
    <row r="167" spans="1:4">
      <c r="A167" s="13" t="s">
        <v>439</v>
      </c>
      <c r="B167" s="14">
        <v>8</v>
      </c>
      <c r="C167" s="9"/>
      <c r="D167" s="66"/>
    </row>
    <row r="168" spans="1:4">
      <c r="A168" s="13" t="s">
        <v>440</v>
      </c>
      <c r="B168" s="14">
        <v>352</v>
      </c>
      <c r="C168" s="9">
        <v>350</v>
      </c>
      <c r="D168" s="66">
        <v>100.57142857142858</v>
      </c>
    </row>
    <row r="169" spans="1:4">
      <c r="A169" s="13" t="s">
        <v>612</v>
      </c>
      <c r="B169" s="14">
        <v>1260</v>
      </c>
      <c r="C169" s="9">
        <v>1826</v>
      </c>
      <c r="D169" s="66">
        <v>69.003285870755747</v>
      </c>
    </row>
    <row r="170" spans="1:4">
      <c r="A170" s="13" t="s">
        <v>441</v>
      </c>
      <c r="B170" s="14">
        <v>193</v>
      </c>
      <c r="C170" s="9">
        <v>186</v>
      </c>
      <c r="D170" s="66">
        <v>103.76344086021506</v>
      </c>
    </row>
    <row r="171" spans="1:4">
      <c r="A171" s="13" t="s">
        <v>442</v>
      </c>
      <c r="B171" s="14">
        <v>258</v>
      </c>
      <c r="C171" s="9"/>
      <c r="D171" s="66"/>
    </row>
    <row r="172" spans="1:4">
      <c r="A172" s="13" t="s">
        <v>443</v>
      </c>
      <c r="B172" s="14">
        <v>380</v>
      </c>
      <c r="C172" s="9">
        <v>302</v>
      </c>
      <c r="D172" s="66">
        <v>125.82781456953643</v>
      </c>
    </row>
    <row r="173" spans="1:4">
      <c r="A173" s="13" t="s">
        <v>444</v>
      </c>
      <c r="B173" s="14">
        <v>40</v>
      </c>
      <c r="C173" s="9">
        <v>579</v>
      </c>
      <c r="D173" s="66">
        <v>6.9084628670120898</v>
      </c>
    </row>
    <row r="174" spans="1:4">
      <c r="A174" s="13" t="s">
        <v>445</v>
      </c>
      <c r="B174" s="14">
        <v>10</v>
      </c>
      <c r="C174" s="9"/>
      <c r="D174" s="66"/>
    </row>
    <row r="175" spans="1:4">
      <c r="A175" s="13" t="s">
        <v>446</v>
      </c>
      <c r="B175" s="14">
        <v>320</v>
      </c>
      <c r="C175" s="9">
        <v>300</v>
      </c>
      <c r="D175" s="66">
        <v>106.66666666666667</v>
      </c>
    </row>
    <row r="176" spans="1:4">
      <c r="A176" s="13" t="s">
        <v>447</v>
      </c>
      <c r="B176" s="14">
        <v>59</v>
      </c>
      <c r="C176" s="9">
        <v>459</v>
      </c>
      <c r="D176" s="66">
        <v>12.854030501089325</v>
      </c>
    </row>
    <row r="177" spans="1:4">
      <c r="A177" s="13" t="s">
        <v>448</v>
      </c>
      <c r="B177" s="14">
        <v>12300</v>
      </c>
      <c r="C177" s="9">
        <v>11439</v>
      </c>
      <c r="D177" s="66">
        <v>107.5268817204301</v>
      </c>
    </row>
    <row r="178" spans="1:4">
      <c r="A178" s="13" t="s">
        <v>449</v>
      </c>
      <c r="B178" s="14">
        <v>12300</v>
      </c>
      <c r="C178" s="9">
        <v>11439</v>
      </c>
      <c r="D178" s="66">
        <v>107.5268817204301</v>
      </c>
    </row>
    <row r="179" spans="1:4">
      <c r="A179" s="13" t="s">
        <v>450</v>
      </c>
      <c r="B179" s="14">
        <v>1250</v>
      </c>
      <c r="C179" s="9">
        <v>1301</v>
      </c>
      <c r="D179" s="66">
        <v>96.079938508839362</v>
      </c>
    </row>
    <row r="180" spans="1:4">
      <c r="A180" s="13" t="s">
        <v>451</v>
      </c>
      <c r="B180" s="14">
        <v>700</v>
      </c>
      <c r="C180" s="9"/>
      <c r="D180" s="66"/>
    </row>
    <row r="181" spans="1:4">
      <c r="A181" s="13" t="s">
        <v>452</v>
      </c>
      <c r="B181" s="14">
        <v>550</v>
      </c>
      <c r="C181" s="9">
        <v>1301</v>
      </c>
      <c r="D181" s="66">
        <v>42.275172943889316</v>
      </c>
    </row>
    <row r="182" spans="1:4">
      <c r="A182" s="13" t="s">
        <v>453</v>
      </c>
      <c r="B182" s="14">
        <v>800</v>
      </c>
      <c r="C182" s="9"/>
      <c r="D182" s="66"/>
    </row>
    <row r="183" spans="1:4">
      <c r="A183" s="13" t="s">
        <v>454</v>
      </c>
      <c r="B183" s="14">
        <v>650</v>
      </c>
      <c r="C183" s="9"/>
      <c r="D183" s="66"/>
    </row>
    <row r="184" spans="1:4">
      <c r="A184" s="13" t="s">
        <v>455</v>
      </c>
      <c r="B184" s="14">
        <v>150</v>
      </c>
      <c r="C184" s="9"/>
      <c r="D184" s="66"/>
    </row>
    <row r="185" spans="1:4">
      <c r="A185" s="13" t="s">
        <v>456</v>
      </c>
      <c r="B185" s="14">
        <v>1393</v>
      </c>
      <c r="C185" s="9">
        <v>610</v>
      </c>
      <c r="D185" s="66">
        <v>228.36065573770492</v>
      </c>
    </row>
    <row r="186" spans="1:4">
      <c r="A186" s="13" t="s">
        <v>457</v>
      </c>
      <c r="B186" s="14">
        <v>866</v>
      </c>
      <c r="C186" s="9"/>
      <c r="D186" s="66"/>
    </row>
    <row r="187" spans="1:4">
      <c r="A187" s="13" t="s">
        <v>458</v>
      </c>
      <c r="B187" s="14">
        <v>204</v>
      </c>
      <c r="C187" s="9">
        <v>413</v>
      </c>
      <c r="D187" s="66">
        <v>49.394673123486683</v>
      </c>
    </row>
    <row r="188" spans="1:4">
      <c r="A188" s="13" t="s">
        <v>459</v>
      </c>
      <c r="B188" s="14">
        <v>243</v>
      </c>
      <c r="C188" s="9">
        <v>197</v>
      </c>
      <c r="D188" s="66">
        <v>123.3502538071066</v>
      </c>
    </row>
    <row r="189" spans="1:4">
      <c r="A189" s="13" t="s">
        <v>460</v>
      </c>
      <c r="B189" s="14">
        <v>80</v>
      </c>
      <c r="C189" s="9"/>
      <c r="D189" s="66"/>
    </row>
    <row r="190" spans="1:4">
      <c r="A190" s="13" t="s">
        <v>461</v>
      </c>
      <c r="B190" s="14">
        <v>1392</v>
      </c>
      <c r="C190" s="9">
        <v>1081</v>
      </c>
      <c r="D190" s="66">
        <v>128.76965772432933</v>
      </c>
    </row>
    <row r="191" spans="1:4">
      <c r="A191" s="13" t="s">
        <v>462</v>
      </c>
      <c r="B191" s="14">
        <v>104</v>
      </c>
      <c r="C191" s="9">
        <v>80</v>
      </c>
      <c r="D191" s="66">
        <v>130</v>
      </c>
    </row>
    <row r="192" spans="1:4">
      <c r="A192" s="13" t="s">
        <v>463</v>
      </c>
      <c r="B192" s="14">
        <v>100</v>
      </c>
      <c r="C192" s="9">
        <v>107</v>
      </c>
      <c r="D192" s="66">
        <v>93.45794392523365</v>
      </c>
    </row>
    <row r="193" spans="1:4">
      <c r="A193" s="13" t="s">
        <v>464</v>
      </c>
      <c r="B193" s="14">
        <v>50</v>
      </c>
      <c r="C193" s="9">
        <v>114</v>
      </c>
      <c r="D193" s="66">
        <v>43.859649122807014</v>
      </c>
    </row>
    <row r="194" spans="1:4">
      <c r="A194" s="13" t="s">
        <v>465</v>
      </c>
      <c r="B194" s="14">
        <v>20</v>
      </c>
      <c r="C194" s="9"/>
      <c r="D194" s="66"/>
    </row>
    <row r="195" spans="1:4">
      <c r="A195" s="13" t="s">
        <v>466</v>
      </c>
      <c r="B195" s="14">
        <v>643</v>
      </c>
      <c r="C195" s="9"/>
      <c r="D195" s="66"/>
    </row>
    <row r="196" spans="1:4">
      <c r="A196" s="13" t="s">
        <v>467</v>
      </c>
      <c r="B196" s="14">
        <v>475</v>
      </c>
      <c r="C196" s="9">
        <v>780</v>
      </c>
      <c r="D196" s="66">
        <v>60.897435897435891</v>
      </c>
    </row>
    <row r="197" spans="1:4">
      <c r="A197" s="13" t="s">
        <v>468</v>
      </c>
      <c r="B197" s="14">
        <v>50</v>
      </c>
      <c r="C197" s="9">
        <v>10</v>
      </c>
      <c r="D197" s="66">
        <v>500</v>
      </c>
    </row>
    <row r="198" spans="1:4">
      <c r="A198" s="13" t="s">
        <v>469</v>
      </c>
      <c r="B198" s="14">
        <v>50</v>
      </c>
      <c r="C198" s="9">
        <v>10</v>
      </c>
      <c r="D198" s="66">
        <v>500</v>
      </c>
    </row>
    <row r="199" spans="1:4">
      <c r="A199" s="13" t="s">
        <v>470</v>
      </c>
      <c r="B199" s="14">
        <v>81</v>
      </c>
      <c r="C199" s="9">
        <v>39</v>
      </c>
      <c r="D199" s="66">
        <v>207.69230769230771</v>
      </c>
    </row>
    <row r="200" spans="1:4">
      <c r="A200" s="13" t="s">
        <v>471</v>
      </c>
      <c r="B200" s="14">
        <v>40</v>
      </c>
      <c r="C200" s="9">
        <v>17</v>
      </c>
      <c r="D200" s="66">
        <v>235.29411764705884</v>
      </c>
    </row>
    <row r="201" spans="1:4">
      <c r="A201" s="13" t="s">
        <v>472</v>
      </c>
      <c r="B201" s="14">
        <v>41</v>
      </c>
      <c r="C201" s="9">
        <v>22</v>
      </c>
      <c r="D201" s="66">
        <v>186.36363636363635</v>
      </c>
    </row>
    <row r="202" spans="1:4">
      <c r="A202" s="13" t="s">
        <v>473</v>
      </c>
      <c r="B202" s="14">
        <v>1000</v>
      </c>
      <c r="C202" s="9">
        <v>1559</v>
      </c>
      <c r="D202" s="66">
        <v>64.143681847338044</v>
      </c>
    </row>
    <row r="203" spans="1:4">
      <c r="A203" s="13" t="s">
        <v>474</v>
      </c>
      <c r="B203" s="14">
        <v>1000</v>
      </c>
      <c r="C203" s="9">
        <v>1559</v>
      </c>
      <c r="D203" s="66">
        <v>64.143681847338044</v>
      </c>
    </row>
    <row r="204" spans="1:4">
      <c r="A204" s="13" t="s">
        <v>475</v>
      </c>
      <c r="B204" s="14">
        <v>150</v>
      </c>
      <c r="C204" s="9"/>
      <c r="D204" s="66"/>
    </row>
    <row r="205" spans="1:4">
      <c r="A205" s="13" t="s">
        <v>476</v>
      </c>
      <c r="B205" s="14">
        <v>50</v>
      </c>
      <c r="C205" s="9"/>
      <c r="D205" s="66"/>
    </row>
    <row r="206" spans="1:4">
      <c r="A206" s="13" t="s">
        <v>477</v>
      </c>
      <c r="B206" s="14">
        <v>100</v>
      </c>
      <c r="C206" s="9"/>
      <c r="D206" s="66"/>
    </row>
    <row r="207" spans="1:4">
      <c r="A207" s="13" t="s">
        <v>478</v>
      </c>
      <c r="B207" s="14">
        <v>60</v>
      </c>
      <c r="C207" s="9">
        <v>339</v>
      </c>
      <c r="D207" s="66">
        <v>17.699115044247787</v>
      </c>
    </row>
    <row r="208" spans="1:4">
      <c r="A208" s="13" t="s">
        <v>479</v>
      </c>
      <c r="B208" s="14">
        <v>60</v>
      </c>
      <c r="C208" s="9">
        <v>339</v>
      </c>
      <c r="D208" s="66">
        <v>17.699115044247787</v>
      </c>
    </row>
    <row r="209" spans="1:4">
      <c r="A209" s="13" t="s">
        <v>480</v>
      </c>
      <c r="B209" s="14">
        <v>6700</v>
      </c>
      <c r="C209" s="9">
        <v>6400</v>
      </c>
      <c r="D209" s="66">
        <v>104.6875</v>
      </c>
    </row>
    <row r="210" spans="1:4">
      <c r="A210" s="13" t="s">
        <v>481</v>
      </c>
      <c r="B210" s="14">
        <v>6200</v>
      </c>
      <c r="C210" s="9">
        <v>6400</v>
      </c>
      <c r="D210" s="66">
        <v>96.875</v>
      </c>
    </row>
    <row r="211" spans="1:4">
      <c r="A211" s="13" t="s">
        <v>482</v>
      </c>
      <c r="B211" s="14">
        <v>500</v>
      </c>
      <c r="C211" s="9"/>
      <c r="D211" s="66"/>
    </row>
    <row r="212" spans="1:4">
      <c r="A212" s="13" t="s">
        <v>483</v>
      </c>
      <c r="B212" s="14">
        <v>3473</v>
      </c>
      <c r="C212" s="9">
        <v>15658</v>
      </c>
      <c r="D212" s="66">
        <v>22.186741601737133</v>
      </c>
    </row>
    <row r="213" spans="1:4">
      <c r="A213" s="13" t="s">
        <v>484</v>
      </c>
      <c r="B213" s="14">
        <v>3473</v>
      </c>
      <c r="C213" s="9">
        <v>15658</v>
      </c>
      <c r="D213" s="66">
        <v>22.186741601737133</v>
      </c>
    </row>
    <row r="214" spans="1:4">
      <c r="A214" s="13" t="s">
        <v>613</v>
      </c>
      <c r="B214" s="14">
        <v>32060</v>
      </c>
      <c r="C214" s="9">
        <v>32300</v>
      </c>
      <c r="D214" s="66">
        <v>99.256965944272451</v>
      </c>
    </row>
    <row r="215" spans="1:4">
      <c r="A215" s="13" t="s">
        <v>485</v>
      </c>
      <c r="B215" s="14">
        <v>56</v>
      </c>
      <c r="C215" s="9">
        <v>179</v>
      </c>
      <c r="D215" s="66">
        <v>31.284916201117319</v>
      </c>
    </row>
    <row r="216" spans="1:4">
      <c r="A216" s="13" t="s">
        <v>486</v>
      </c>
      <c r="B216" s="14">
        <v>26</v>
      </c>
      <c r="C216" s="9"/>
      <c r="D216" s="66"/>
    </row>
    <row r="217" spans="1:4">
      <c r="A217" s="13" t="s">
        <v>487</v>
      </c>
      <c r="B217" s="14">
        <v>30</v>
      </c>
      <c r="C217" s="9">
        <v>179</v>
      </c>
      <c r="D217" s="66">
        <v>16.759776536312849</v>
      </c>
    </row>
    <row r="218" spans="1:4">
      <c r="A218" s="13" t="s">
        <v>488</v>
      </c>
      <c r="B218" s="14">
        <v>1900</v>
      </c>
      <c r="C218" s="9">
        <v>2200</v>
      </c>
      <c r="D218" s="66">
        <v>86.36363636363636</v>
      </c>
    </row>
    <row r="219" spans="1:4">
      <c r="A219" s="13" t="s">
        <v>489</v>
      </c>
      <c r="B219" s="14">
        <v>1900</v>
      </c>
      <c r="C219" s="9">
        <v>2200</v>
      </c>
      <c r="D219" s="66">
        <v>86.36363636363636</v>
      </c>
    </row>
    <row r="220" spans="1:4">
      <c r="A220" s="13" t="s">
        <v>490</v>
      </c>
      <c r="B220" s="14">
        <v>1068</v>
      </c>
      <c r="C220" s="9">
        <v>850</v>
      </c>
      <c r="D220" s="66">
        <v>125.64705882352942</v>
      </c>
    </row>
    <row r="221" spans="1:4">
      <c r="A221" s="13" t="s">
        <v>491</v>
      </c>
      <c r="B221" s="14">
        <v>30</v>
      </c>
      <c r="C221" s="9"/>
      <c r="D221" s="66"/>
    </row>
    <row r="222" spans="1:4">
      <c r="A222" s="13" t="s">
        <v>492</v>
      </c>
      <c r="B222" s="14">
        <v>1038</v>
      </c>
      <c r="C222" s="9">
        <v>850</v>
      </c>
      <c r="D222" s="66">
        <v>122.11764705882354</v>
      </c>
    </row>
    <row r="223" spans="1:4">
      <c r="A223" s="13" t="s">
        <v>493</v>
      </c>
      <c r="B223" s="14">
        <v>7770</v>
      </c>
      <c r="C223" s="9">
        <v>3923</v>
      </c>
      <c r="D223" s="66">
        <v>198.06270711190416</v>
      </c>
    </row>
    <row r="224" spans="1:4">
      <c r="A224" s="13" t="s">
        <v>494</v>
      </c>
      <c r="B224" s="14">
        <v>2187</v>
      </c>
      <c r="C224" s="9">
        <v>2322</v>
      </c>
      <c r="D224" s="66">
        <v>94.186046511627907</v>
      </c>
    </row>
    <row r="225" spans="1:4">
      <c r="A225" s="13" t="s">
        <v>495</v>
      </c>
      <c r="B225" s="14">
        <v>277</v>
      </c>
      <c r="C225" s="9">
        <v>233</v>
      </c>
      <c r="D225" s="66">
        <v>118.88412017167383</v>
      </c>
    </row>
    <row r="226" spans="1:4">
      <c r="A226" s="13" t="s">
        <v>496</v>
      </c>
      <c r="B226" s="14">
        <v>275</v>
      </c>
      <c r="C226" s="9">
        <v>214</v>
      </c>
      <c r="D226" s="66">
        <v>128.50467289719626</v>
      </c>
    </row>
    <row r="227" spans="1:4">
      <c r="A227" s="13" t="s">
        <v>497</v>
      </c>
      <c r="B227" s="14">
        <v>1542</v>
      </c>
      <c r="C227" s="9">
        <v>980</v>
      </c>
      <c r="D227" s="66">
        <v>157.34693877551021</v>
      </c>
    </row>
    <row r="228" spans="1:4">
      <c r="A228" s="13" t="s">
        <v>498</v>
      </c>
      <c r="B228" s="14">
        <v>35</v>
      </c>
      <c r="C228" s="9">
        <v>78</v>
      </c>
      <c r="D228" s="66">
        <v>44.871794871794876</v>
      </c>
    </row>
    <row r="229" spans="1:4">
      <c r="A229" s="13" t="s">
        <v>499</v>
      </c>
      <c r="B229" s="14">
        <v>3455</v>
      </c>
      <c r="C229" s="9">
        <v>96</v>
      </c>
      <c r="D229" s="66">
        <v>3598.9583333333335</v>
      </c>
    </row>
    <row r="230" spans="1:4">
      <c r="A230" s="13" t="s">
        <v>500</v>
      </c>
      <c r="B230" s="14">
        <v>5526</v>
      </c>
      <c r="C230" s="9">
        <v>5518</v>
      </c>
      <c r="D230" s="66">
        <v>100.14498006524101</v>
      </c>
    </row>
    <row r="231" spans="1:4">
      <c r="A231" s="13" t="s">
        <v>501</v>
      </c>
      <c r="B231" s="14">
        <v>798</v>
      </c>
      <c r="C231" s="9">
        <v>796</v>
      </c>
      <c r="D231" s="66">
        <v>100.25125628140702</v>
      </c>
    </row>
    <row r="232" spans="1:4">
      <c r="A232" s="13" t="s">
        <v>502</v>
      </c>
      <c r="B232" s="14">
        <v>536</v>
      </c>
      <c r="C232" s="9">
        <v>1110</v>
      </c>
      <c r="D232" s="66">
        <v>48.288288288288292</v>
      </c>
    </row>
    <row r="233" spans="1:4">
      <c r="A233" s="13" t="s">
        <v>503</v>
      </c>
      <c r="B233" s="14">
        <v>4191</v>
      </c>
      <c r="C233" s="9">
        <v>3612</v>
      </c>
      <c r="D233" s="66">
        <v>116.02990033222591</v>
      </c>
    </row>
    <row r="234" spans="1:4">
      <c r="A234" s="13" t="s">
        <v>504</v>
      </c>
      <c r="B234" s="14">
        <v>150</v>
      </c>
      <c r="C234" s="9">
        <v>625</v>
      </c>
      <c r="D234" s="66">
        <v>24</v>
      </c>
    </row>
    <row r="235" spans="1:4">
      <c r="A235" s="13" t="s">
        <v>505</v>
      </c>
      <c r="B235" s="14">
        <v>150</v>
      </c>
      <c r="C235" s="9">
        <v>625</v>
      </c>
      <c r="D235" s="66">
        <v>24</v>
      </c>
    </row>
    <row r="236" spans="1:4">
      <c r="A236" s="13" t="s">
        <v>506</v>
      </c>
      <c r="B236" s="14">
        <v>15530</v>
      </c>
      <c r="C236" s="9">
        <v>14730</v>
      </c>
      <c r="D236" s="66">
        <v>105.43109300746775</v>
      </c>
    </row>
    <row r="237" spans="1:4">
      <c r="A237" s="13" t="s">
        <v>507</v>
      </c>
      <c r="B237" s="14">
        <v>5000</v>
      </c>
      <c r="C237" s="9">
        <v>4700</v>
      </c>
      <c r="D237" s="66">
        <v>106.38297872340425</v>
      </c>
    </row>
    <row r="238" spans="1:4">
      <c r="A238" s="13" t="s">
        <v>508</v>
      </c>
      <c r="B238" s="14">
        <v>10530</v>
      </c>
      <c r="C238" s="9">
        <v>10030</v>
      </c>
      <c r="D238" s="66">
        <v>104.98504486540379</v>
      </c>
    </row>
    <row r="239" spans="1:4">
      <c r="A239" s="13" t="s">
        <v>509</v>
      </c>
      <c r="B239" s="14">
        <v>60</v>
      </c>
      <c r="C239" s="9">
        <v>4275</v>
      </c>
      <c r="D239" s="66">
        <v>1.4035087719298245</v>
      </c>
    </row>
    <row r="240" spans="1:4">
      <c r="A240" s="13" t="s">
        <v>510</v>
      </c>
      <c r="B240" s="14">
        <v>60</v>
      </c>
      <c r="C240" s="9">
        <v>4275</v>
      </c>
      <c r="D240" s="66">
        <v>1.4035087719298245</v>
      </c>
    </row>
    <row r="241" spans="1:4">
      <c r="A241" s="13" t="s">
        <v>614</v>
      </c>
      <c r="B241" s="14">
        <v>11500</v>
      </c>
      <c r="C241" s="9">
        <v>10300</v>
      </c>
      <c r="D241" s="66">
        <v>111.65048543689321</v>
      </c>
    </row>
    <row r="242" spans="1:4">
      <c r="A242" s="13" t="s">
        <v>511</v>
      </c>
      <c r="B242" s="14">
        <v>7064</v>
      </c>
      <c r="C242" s="9">
        <v>6923</v>
      </c>
      <c r="D242" s="66">
        <v>102.03668929654775</v>
      </c>
    </row>
    <row r="243" spans="1:4">
      <c r="A243" s="13" t="s">
        <v>512</v>
      </c>
      <c r="B243" s="14">
        <v>301</v>
      </c>
      <c r="C243" s="9">
        <v>223</v>
      </c>
      <c r="D243" s="66">
        <v>134.97757847533632</v>
      </c>
    </row>
    <row r="244" spans="1:4">
      <c r="A244" s="13" t="s">
        <v>513</v>
      </c>
      <c r="B244" s="14">
        <v>6</v>
      </c>
      <c r="C244" s="9"/>
      <c r="D244" s="66"/>
    </row>
    <row r="245" spans="1:4">
      <c r="A245" s="13" t="s">
        <v>514</v>
      </c>
      <c r="B245" s="14">
        <v>6757</v>
      </c>
      <c r="C245" s="9">
        <v>6700</v>
      </c>
      <c r="D245" s="66">
        <v>100.85074626865671</v>
      </c>
    </row>
    <row r="246" spans="1:4">
      <c r="A246" s="13" t="s">
        <v>515</v>
      </c>
      <c r="B246" s="14">
        <v>804</v>
      </c>
      <c r="C246" s="9">
        <v>692</v>
      </c>
      <c r="D246" s="66">
        <v>116.18497109826589</v>
      </c>
    </row>
    <row r="247" spans="1:4">
      <c r="A247" s="13" t="s">
        <v>516</v>
      </c>
      <c r="B247" s="14">
        <v>804</v>
      </c>
      <c r="C247" s="9">
        <v>692</v>
      </c>
      <c r="D247" s="66">
        <v>116.18497109826589</v>
      </c>
    </row>
    <row r="248" spans="1:4">
      <c r="A248" s="13" t="s">
        <v>517</v>
      </c>
      <c r="B248" s="14">
        <v>3632</v>
      </c>
      <c r="C248" s="9">
        <v>2685</v>
      </c>
      <c r="D248" s="66">
        <v>135.27001862197392</v>
      </c>
    </row>
    <row r="249" spans="1:4">
      <c r="A249" s="13" t="s">
        <v>518</v>
      </c>
      <c r="B249" s="14">
        <v>3632</v>
      </c>
      <c r="C249" s="9">
        <v>2685</v>
      </c>
      <c r="D249" s="66">
        <v>135.27001862197392</v>
      </c>
    </row>
    <row r="250" spans="1:4">
      <c r="A250" s="13" t="s">
        <v>615</v>
      </c>
      <c r="B250" s="14">
        <v>30050</v>
      </c>
      <c r="C250" s="9">
        <v>19250</v>
      </c>
      <c r="D250" s="66">
        <v>156.10389610389609</v>
      </c>
    </row>
    <row r="251" spans="1:4">
      <c r="A251" s="13" t="s">
        <v>519</v>
      </c>
      <c r="B251" s="14">
        <v>3062</v>
      </c>
      <c r="C251" s="9">
        <v>1680</v>
      </c>
      <c r="D251" s="66">
        <v>182.26190476190476</v>
      </c>
    </row>
    <row r="252" spans="1:4">
      <c r="A252" s="13" t="s">
        <v>520</v>
      </c>
      <c r="B252" s="14">
        <v>1376</v>
      </c>
      <c r="C252" s="9">
        <v>1189</v>
      </c>
      <c r="D252" s="66">
        <v>115.72750210260723</v>
      </c>
    </row>
    <row r="253" spans="1:4">
      <c r="A253" s="13" t="s">
        <v>521</v>
      </c>
      <c r="B253" s="14">
        <v>316</v>
      </c>
      <c r="C253" s="9">
        <v>295</v>
      </c>
      <c r="D253" s="66">
        <v>107.11864406779661</v>
      </c>
    </row>
    <row r="254" spans="1:4">
      <c r="A254" s="13" t="s">
        <v>522</v>
      </c>
      <c r="B254" s="14">
        <v>1370</v>
      </c>
      <c r="C254" s="9">
        <v>196</v>
      </c>
      <c r="D254" s="66">
        <v>698.9795918367347</v>
      </c>
    </row>
    <row r="255" spans="1:4">
      <c r="A255" s="13" t="s">
        <v>523</v>
      </c>
      <c r="B255" s="14">
        <v>261</v>
      </c>
      <c r="C255" s="9">
        <v>235</v>
      </c>
      <c r="D255" s="66">
        <v>111.06382978723404</v>
      </c>
    </row>
    <row r="256" spans="1:4">
      <c r="A256" s="13" t="s">
        <v>524</v>
      </c>
      <c r="B256" s="14">
        <v>261</v>
      </c>
      <c r="C256" s="9">
        <v>235</v>
      </c>
      <c r="D256" s="66">
        <v>111.06382978723404</v>
      </c>
    </row>
    <row r="257" spans="1:4">
      <c r="A257" s="13" t="s">
        <v>525</v>
      </c>
      <c r="B257" s="14">
        <v>12000</v>
      </c>
      <c r="C257" s="9">
        <v>13408</v>
      </c>
      <c r="D257" s="66">
        <v>89.498806682577566</v>
      </c>
    </row>
    <row r="258" spans="1:4">
      <c r="A258" s="13" t="s">
        <v>526</v>
      </c>
      <c r="B258" s="14">
        <v>12000</v>
      </c>
      <c r="C258" s="9">
        <v>13408</v>
      </c>
      <c r="D258" s="66">
        <v>89.498806682577566</v>
      </c>
    </row>
    <row r="259" spans="1:4">
      <c r="A259" s="13" t="s">
        <v>527</v>
      </c>
      <c r="B259" s="14">
        <v>14727</v>
      </c>
      <c r="C259" s="9">
        <v>3927</v>
      </c>
      <c r="D259" s="66">
        <v>375.01909854851033</v>
      </c>
    </row>
    <row r="260" spans="1:4">
      <c r="A260" s="13" t="s">
        <v>528</v>
      </c>
      <c r="B260" s="14">
        <v>14727</v>
      </c>
      <c r="C260" s="9">
        <v>3927</v>
      </c>
      <c r="D260" s="66">
        <v>375.01909854851033</v>
      </c>
    </row>
    <row r="261" spans="1:4">
      <c r="A261" s="13" t="s">
        <v>616</v>
      </c>
      <c r="B261" s="14">
        <v>13600</v>
      </c>
      <c r="C261" s="9">
        <v>13060</v>
      </c>
      <c r="D261" s="66">
        <v>104.13476263399694</v>
      </c>
    </row>
    <row r="262" spans="1:4">
      <c r="A262" s="13" t="s">
        <v>529</v>
      </c>
      <c r="B262" s="14">
        <v>10774</v>
      </c>
      <c r="C262" s="9">
        <v>10747</v>
      </c>
      <c r="D262" s="66">
        <v>100.25123290220526</v>
      </c>
    </row>
    <row r="263" spans="1:4">
      <c r="A263" s="13" t="s">
        <v>530</v>
      </c>
      <c r="B263" s="14">
        <v>45</v>
      </c>
      <c r="C263" s="9">
        <v>45</v>
      </c>
      <c r="D263" s="66">
        <v>100</v>
      </c>
    </row>
    <row r="264" spans="1:4">
      <c r="A264" s="13" t="s">
        <v>531</v>
      </c>
      <c r="B264" s="14">
        <v>6</v>
      </c>
      <c r="C264" s="9"/>
      <c r="D264" s="66"/>
    </row>
    <row r="265" spans="1:4">
      <c r="A265" s="13" t="s">
        <v>532</v>
      </c>
      <c r="B265" s="14">
        <v>968</v>
      </c>
      <c r="C265" s="9">
        <v>912</v>
      </c>
      <c r="D265" s="66">
        <v>106.14035087719299</v>
      </c>
    </row>
    <row r="266" spans="1:4">
      <c r="A266" s="13" t="s">
        <v>533</v>
      </c>
      <c r="B266" s="14">
        <v>75</v>
      </c>
      <c r="C266" s="9">
        <v>24</v>
      </c>
      <c r="D266" s="66">
        <v>312.5</v>
      </c>
    </row>
    <row r="267" spans="1:4">
      <c r="A267" s="13" t="s">
        <v>534</v>
      </c>
      <c r="B267" s="14">
        <v>30</v>
      </c>
      <c r="C267" s="9">
        <v>12</v>
      </c>
      <c r="D267" s="66">
        <v>250</v>
      </c>
    </row>
    <row r="268" spans="1:4">
      <c r="A268" s="13" t="s">
        <v>535</v>
      </c>
      <c r="B268" s="14">
        <v>3</v>
      </c>
      <c r="C268" s="9"/>
      <c r="D268" s="66"/>
    </row>
    <row r="269" spans="1:4">
      <c r="A269" s="13" t="s">
        <v>536</v>
      </c>
      <c r="B269" s="14">
        <v>350</v>
      </c>
      <c r="C269" s="9">
        <v>297</v>
      </c>
      <c r="D269" s="66">
        <v>117.84511784511784</v>
      </c>
    </row>
    <row r="270" spans="1:4">
      <c r="A270" s="13" t="s">
        <v>537</v>
      </c>
      <c r="B270" s="14">
        <v>30</v>
      </c>
      <c r="C270" s="9"/>
      <c r="D270" s="66"/>
    </row>
    <row r="271" spans="1:4">
      <c r="A271" s="13" t="s">
        <v>538</v>
      </c>
      <c r="B271" s="14">
        <v>55</v>
      </c>
      <c r="C271" s="9">
        <v>55</v>
      </c>
      <c r="D271" s="66">
        <v>100</v>
      </c>
    </row>
    <row r="272" spans="1:4">
      <c r="A272" s="13" t="s">
        <v>539</v>
      </c>
      <c r="B272" s="14">
        <v>600</v>
      </c>
      <c r="C272" s="9">
        <v>650</v>
      </c>
      <c r="D272" s="66">
        <v>92.307692307692307</v>
      </c>
    </row>
    <row r="273" spans="1:4">
      <c r="A273" s="13" t="s">
        <v>540</v>
      </c>
      <c r="B273" s="14">
        <v>8612</v>
      </c>
      <c r="C273" s="9">
        <v>8752</v>
      </c>
      <c r="D273" s="66">
        <v>98.400365630712983</v>
      </c>
    </row>
    <row r="274" spans="1:4">
      <c r="A274" s="13" t="s">
        <v>541</v>
      </c>
      <c r="B274" s="14">
        <v>515</v>
      </c>
      <c r="C274" s="9">
        <v>310</v>
      </c>
      <c r="D274" s="66">
        <v>166.12903225806451</v>
      </c>
    </row>
    <row r="275" spans="1:4">
      <c r="A275" s="13" t="s">
        <v>542</v>
      </c>
      <c r="B275" s="14">
        <v>81</v>
      </c>
      <c r="C275" s="9">
        <v>48</v>
      </c>
      <c r="D275" s="66">
        <v>168.75</v>
      </c>
    </row>
    <row r="276" spans="1:4">
      <c r="A276" s="13" t="s">
        <v>543</v>
      </c>
      <c r="B276" s="14">
        <v>120</v>
      </c>
      <c r="C276" s="9">
        <v>149</v>
      </c>
      <c r="D276" s="66">
        <v>80.536912751677846</v>
      </c>
    </row>
    <row r="277" spans="1:4">
      <c r="A277" s="13" t="s">
        <v>544</v>
      </c>
      <c r="B277" s="14">
        <v>15</v>
      </c>
      <c r="C277" s="9">
        <v>5</v>
      </c>
      <c r="D277" s="66">
        <v>300</v>
      </c>
    </row>
    <row r="278" spans="1:4">
      <c r="A278" s="13" t="s">
        <v>545</v>
      </c>
      <c r="B278" s="14">
        <v>10</v>
      </c>
      <c r="C278" s="9">
        <v>8</v>
      </c>
      <c r="D278" s="66">
        <v>125</v>
      </c>
    </row>
    <row r="279" spans="1:4">
      <c r="A279" s="13" t="s">
        <v>546</v>
      </c>
      <c r="B279" s="14">
        <v>100</v>
      </c>
      <c r="C279" s="9">
        <v>68</v>
      </c>
      <c r="D279" s="66">
        <v>147.05882352941177</v>
      </c>
    </row>
    <row r="280" spans="1:4">
      <c r="A280" s="13" t="s">
        <v>547</v>
      </c>
      <c r="B280" s="14">
        <v>189</v>
      </c>
      <c r="C280" s="9">
        <v>32</v>
      </c>
      <c r="D280" s="66">
        <v>590.625</v>
      </c>
    </row>
    <row r="281" spans="1:4">
      <c r="A281" s="13" t="s">
        <v>548</v>
      </c>
      <c r="B281" s="14">
        <v>1161</v>
      </c>
      <c r="C281" s="9">
        <v>878</v>
      </c>
      <c r="D281" s="66">
        <v>132.23234624145786</v>
      </c>
    </row>
    <row r="282" spans="1:4">
      <c r="A282" s="13" t="s">
        <v>549</v>
      </c>
      <c r="B282" s="14">
        <v>731</v>
      </c>
      <c r="C282" s="9">
        <v>498</v>
      </c>
      <c r="D282" s="66">
        <v>146.78714859437753</v>
      </c>
    </row>
    <row r="283" spans="1:4">
      <c r="A283" s="13" t="s">
        <v>550</v>
      </c>
      <c r="B283" s="14">
        <v>430</v>
      </c>
      <c r="C283" s="9">
        <v>380</v>
      </c>
      <c r="D283" s="66">
        <v>113.1578947368421</v>
      </c>
    </row>
    <row r="284" spans="1:4">
      <c r="A284" s="13" t="s">
        <v>551</v>
      </c>
      <c r="B284" s="14">
        <v>1150</v>
      </c>
      <c r="C284" s="9">
        <v>1125</v>
      </c>
      <c r="D284" s="66">
        <v>102.22222222222221</v>
      </c>
    </row>
    <row r="285" spans="1:4">
      <c r="A285" s="13" t="s">
        <v>552</v>
      </c>
      <c r="B285" s="14">
        <v>1150</v>
      </c>
      <c r="C285" s="9">
        <v>1125</v>
      </c>
      <c r="D285" s="66">
        <v>102.22222222222221</v>
      </c>
    </row>
    <row r="286" spans="1:4">
      <c r="A286" s="13" t="s">
        <v>617</v>
      </c>
      <c r="B286" s="14">
        <v>4600</v>
      </c>
      <c r="C286" s="9">
        <v>2300</v>
      </c>
      <c r="D286" s="66">
        <v>200</v>
      </c>
    </row>
    <row r="287" spans="1:4">
      <c r="A287" s="13" t="s">
        <v>553</v>
      </c>
      <c r="B287" s="14">
        <v>2049</v>
      </c>
      <c r="C287" s="9">
        <v>2059</v>
      </c>
      <c r="D287" s="66">
        <v>99.514327343370567</v>
      </c>
    </row>
    <row r="288" spans="1:4">
      <c r="A288" s="13" t="s">
        <v>554</v>
      </c>
      <c r="B288" s="14">
        <v>1454</v>
      </c>
      <c r="C288" s="9">
        <v>1159</v>
      </c>
      <c r="D288" s="66">
        <v>125.45297670405522</v>
      </c>
    </row>
    <row r="289" spans="1:4">
      <c r="A289" s="13" t="s">
        <v>555</v>
      </c>
      <c r="B289" s="14">
        <v>15</v>
      </c>
      <c r="C289" s="9"/>
      <c r="D289" s="66"/>
    </row>
    <row r="290" spans="1:4">
      <c r="A290" s="13" t="s">
        <v>556</v>
      </c>
      <c r="B290" s="14">
        <v>580</v>
      </c>
      <c r="C290" s="9">
        <v>900</v>
      </c>
      <c r="D290" s="66">
        <v>64.444444444444443</v>
      </c>
    </row>
    <row r="291" spans="1:4">
      <c r="A291" s="13" t="s">
        <v>557</v>
      </c>
      <c r="B291" s="14">
        <v>2551</v>
      </c>
      <c r="C291" s="9">
        <v>241</v>
      </c>
      <c r="D291" s="66">
        <v>1058.5062240663899</v>
      </c>
    </row>
    <row r="292" spans="1:4">
      <c r="A292" s="13" t="s">
        <v>558</v>
      </c>
      <c r="B292" s="14">
        <v>2551</v>
      </c>
      <c r="C292" s="9">
        <v>241</v>
      </c>
      <c r="D292" s="66">
        <v>1058.5062240663899</v>
      </c>
    </row>
    <row r="293" spans="1:4">
      <c r="A293" s="13" t="s">
        <v>618</v>
      </c>
      <c r="B293" s="14">
        <v>31600</v>
      </c>
      <c r="C293" s="9">
        <v>27500</v>
      </c>
      <c r="D293" s="66">
        <v>114.90909090909092</v>
      </c>
    </row>
    <row r="294" spans="1:4">
      <c r="A294" s="13" t="s">
        <v>559</v>
      </c>
      <c r="B294" s="14">
        <v>116</v>
      </c>
      <c r="C294" s="9">
        <v>90</v>
      </c>
      <c r="D294" s="66">
        <v>128.88888888888889</v>
      </c>
    </row>
    <row r="295" spans="1:4">
      <c r="A295" s="13" t="s">
        <v>560</v>
      </c>
      <c r="B295" s="14">
        <v>116</v>
      </c>
      <c r="C295" s="9">
        <v>90</v>
      </c>
      <c r="D295" s="66">
        <v>128.88888888888889</v>
      </c>
    </row>
    <row r="296" spans="1:4">
      <c r="A296" s="13" t="s">
        <v>561</v>
      </c>
      <c r="B296" s="14">
        <v>399</v>
      </c>
      <c r="C296" s="9">
        <v>314</v>
      </c>
      <c r="D296" s="66">
        <v>127.07006369426752</v>
      </c>
    </row>
    <row r="297" spans="1:4">
      <c r="A297" s="13" t="s">
        <v>562</v>
      </c>
      <c r="B297" s="14">
        <v>299</v>
      </c>
      <c r="C297" s="9">
        <v>204</v>
      </c>
      <c r="D297" s="66">
        <v>146.56862745098039</v>
      </c>
    </row>
    <row r="298" spans="1:4">
      <c r="A298" s="13" t="s">
        <v>563</v>
      </c>
      <c r="B298" s="14">
        <v>100</v>
      </c>
      <c r="C298" s="9">
        <v>110</v>
      </c>
      <c r="D298" s="66">
        <v>91.818181818181827</v>
      </c>
    </row>
    <row r="299" spans="1:4">
      <c r="A299" s="13" t="s">
        <v>564</v>
      </c>
      <c r="B299" s="14">
        <v>30000</v>
      </c>
      <c r="C299" s="9">
        <v>25000</v>
      </c>
      <c r="D299" s="66">
        <v>120</v>
      </c>
    </row>
    <row r="300" spans="1:4">
      <c r="A300" s="13" t="s">
        <v>565</v>
      </c>
      <c r="B300" s="14">
        <v>30000</v>
      </c>
      <c r="C300" s="9">
        <v>25000</v>
      </c>
      <c r="D300" s="66">
        <v>120</v>
      </c>
    </row>
    <row r="301" spans="1:4">
      <c r="A301" s="13" t="s">
        <v>566</v>
      </c>
      <c r="B301" s="14">
        <v>1085</v>
      </c>
      <c r="C301" s="9">
        <v>2096</v>
      </c>
      <c r="D301" s="66">
        <v>51.765267175572518</v>
      </c>
    </row>
    <row r="302" spans="1:4">
      <c r="A302" s="13" t="s">
        <v>567</v>
      </c>
      <c r="B302" s="14">
        <v>1085</v>
      </c>
      <c r="C302" s="9">
        <v>2096</v>
      </c>
      <c r="D302" s="66">
        <v>51.765267175572518</v>
      </c>
    </row>
    <row r="303" spans="1:4">
      <c r="A303" s="13" t="s">
        <v>619</v>
      </c>
      <c r="B303" s="67">
        <v>530</v>
      </c>
      <c r="C303" s="9">
        <v>650</v>
      </c>
      <c r="D303" s="66">
        <v>81.538461538461533</v>
      </c>
    </row>
    <row r="304" spans="1:4">
      <c r="A304" s="13" t="s">
        <v>568</v>
      </c>
      <c r="B304" s="14">
        <v>401</v>
      </c>
      <c r="C304" s="9">
        <v>434</v>
      </c>
      <c r="D304" s="66">
        <v>92.396313364055302</v>
      </c>
    </row>
    <row r="305" spans="1:4">
      <c r="A305" s="13" t="s">
        <v>569</v>
      </c>
      <c r="B305" s="14">
        <v>145</v>
      </c>
      <c r="C305" s="9">
        <v>124</v>
      </c>
      <c r="D305" s="66">
        <v>116.93548387096774</v>
      </c>
    </row>
    <row r="306" spans="1:4">
      <c r="A306" s="13" t="s">
        <v>570</v>
      </c>
      <c r="B306" s="14">
        <v>256</v>
      </c>
      <c r="C306" s="9">
        <v>310</v>
      </c>
      <c r="D306" s="66">
        <v>82.58064516129032</v>
      </c>
    </row>
    <row r="307" spans="1:4">
      <c r="A307" s="13" t="s">
        <v>571</v>
      </c>
      <c r="B307" s="14">
        <v>120</v>
      </c>
      <c r="C307" s="9">
        <v>27</v>
      </c>
      <c r="D307" s="66">
        <v>444.44444444444446</v>
      </c>
    </row>
    <row r="308" spans="1:4">
      <c r="A308" s="13" t="s">
        <v>572</v>
      </c>
      <c r="B308" s="14">
        <v>18</v>
      </c>
      <c r="C308" s="9"/>
      <c r="D308" s="66"/>
    </row>
    <row r="309" spans="1:4">
      <c r="A309" s="13" t="s">
        <v>573</v>
      </c>
      <c r="B309" s="14">
        <v>20</v>
      </c>
      <c r="C309" s="9"/>
      <c r="D309" s="66"/>
    </row>
    <row r="310" spans="1:4">
      <c r="A310" s="13" t="s">
        <v>574</v>
      </c>
      <c r="B310" s="14">
        <v>82</v>
      </c>
      <c r="C310" s="9">
        <v>27</v>
      </c>
      <c r="D310" s="66">
        <v>303.7037037037037</v>
      </c>
    </row>
    <row r="311" spans="1:4">
      <c r="A311" s="13" t="s">
        <v>575</v>
      </c>
      <c r="B311" s="14">
        <v>9</v>
      </c>
      <c r="C311" s="9">
        <v>189</v>
      </c>
      <c r="D311" s="66">
        <v>4.7619047619047619</v>
      </c>
    </row>
    <row r="312" spans="1:4">
      <c r="A312" s="13" t="s">
        <v>576</v>
      </c>
      <c r="B312" s="14">
        <v>9</v>
      </c>
      <c r="C312" s="9">
        <v>189</v>
      </c>
      <c r="D312" s="66">
        <v>4.7619047619047619</v>
      </c>
    </row>
    <row r="313" spans="1:4">
      <c r="A313" s="13" t="s">
        <v>620</v>
      </c>
      <c r="B313" s="14">
        <v>3670</v>
      </c>
      <c r="C313" s="9">
        <v>3600</v>
      </c>
      <c r="D313" s="66">
        <v>101.94444444444444</v>
      </c>
    </row>
    <row r="314" spans="1:4">
      <c r="A314" s="13" t="s">
        <v>577</v>
      </c>
      <c r="B314" s="14">
        <v>1099</v>
      </c>
      <c r="C314" s="9">
        <v>900</v>
      </c>
      <c r="D314" s="66">
        <v>122.1111111111111</v>
      </c>
    </row>
    <row r="315" spans="1:4">
      <c r="A315" s="13" t="s">
        <v>578</v>
      </c>
      <c r="B315" s="14">
        <v>402</v>
      </c>
      <c r="C315" s="9">
        <v>312</v>
      </c>
      <c r="D315" s="66">
        <v>128.84615384615387</v>
      </c>
    </row>
    <row r="316" spans="1:4">
      <c r="A316" s="13" t="s">
        <v>579</v>
      </c>
      <c r="B316" s="14">
        <v>697</v>
      </c>
      <c r="C316" s="9">
        <v>588</v>
      </c>
      <c r="D316" s="66">
        <v>118.5374149659864</v>
      </c>
    </row>
    <row r="317" spans="1:4">
      <c r="A317" s="13" t="s">
        <v>580</v>
      </c>
      <c r="B317" s="14">
        <v>1973</v>
      </c>
      <c r="C317" s="9">
        <v>2418</v>
      </c>
      <c r="D317" s="66">
        <v>81.596360628618697</v>
      </c>
    </row>
    <row r="318" spans="1:4">
      <c r="A318" s="13" t="s">
        <v>581</v>
      </c>
      <c r="B318" s="14">
        <v>99</v>
      </c>
      <c r="C318" s="9">
        <v>40</v>
      </c>
      <c r="D318" s="66">
        <v>247.5</v>
      </c>
    </row>
    <row r="319" spans="1:4">
      <c r="A319" s="13" t="s">
        <v>582</v>
      </c>
      <c r="B319" s="14">
        <v>15</v>
      </c>
      <c r="C319" s="9">
        <v>75</v>
      </c>
      <c r="D319" s="66">
        <v>20</v>
      </c>
    </row>
    <row r="320" spans="1:4">
      <c r="A320" s="13" t="s">
        <v>583</v>
      </c>
      <c r="B320" s="14">
        <v>571</v>
      </c>
      <c r="C320" s="9">
        <v>492</v>
      </c>
      <c r="D320" s="66">
        <v>116.0569105691057</v>
      </c>
    </row>
    <row r="321" spans="1:4">
      <c r="A321" s="13" t="s">
        <v>584</v>
      </c>
      <c r="B321" s="14">
        <v>475</v>
      </c>
      <c r="C321" s="9">
        <v>400</v>
      </c>
      <c r="D321" s="66">
        <v>118.75</v>
      </c>
    </row>
    <row r="322" spans="1:4">
      <c r="A322" s="13" t="s">
        <v>585</v>
      </c>
      <c r="B322" s="14">
        <v>360</v>
      </c>
      <c r="C322" s="9">
        <v>875</v>
      </c>
      <c r="D322" s="66">
        <v>41.142857142857139</v>
      </c>
    </row>
    <row r="323" spans="1:4">
      <c r="A323" s="13" t="s">
        <v>586</v>
      </c>
      <c r="B323" s="14">
        <v>125</v>
      </c>
      <c r="C323" s="9">
        <v>110</v>
      </c>
      <c r="D323" s="66">
        <v>113.63636363636364</v>
      </c>
    </row>
    <row r="324" spans="1:4">
      <c r="A324" s="13" t="s">
        <v>587</v>
      </c>
      <c r="B324" s="14">
        <v>328</v>
      </c>
      <c r="C324" s="9">
        <v>426</v>
      </c>
      <c r="D324" s="66">
        <v>76.995305164319248</v>
      </c>
    </row>
    <row r="325" spans="1:4">
      <c r="A325" s="13" t="s">
        <v>588</v>
      </c>
      <c r="B325" s="14">
        <v>84</v>
      </c>
      <c r="C325" s="9">
        <v>81</v>
      </c>
      <c r="D325" s="66">
        <v>103.7037037037037</v>
      </c>
    </row>
    <row r="326" spans="1:4">
      <c r="A326" s="13" t="s">
        <v>589</v>
      </c>
      <c r="B326" s="14">
        <v>84</v>
      </c>
      <c r="C326" s="9">
        <v>81</v>
      </c>
      <c r="D326" s="66">
        <v>103.7037037037037</v>
      </c>
    </row>
    <row r="327" spans="1:4">
      <c r="A327" s="13" t="s">
        <v>590</v>
      </c>
      <c r="B327" s="14">
        <v>140</v>
      </c>
      <c r="C327" s="9">
        <v>200</v>
      </c>
      <c r="D327" s="66">
        <v>70</v>
      </c>
    </row>
    <row r="328" spans="1:4">
      <c r="A328" s="13" t="s">
        <v>591</v>
      </c>
      <c r="B328" s="14">
        <v>140</v>
      </c>
      <c r="C328" s="9">
        <v>200</v>
      </c>
      <c r="D328" s="66">
        <v>70</v>
      </c>
    </row>
    <row r="329" spans="1:4">
      <c r="A329" s="13" t="s">
        <v>592</v>
      </c>
      <c r="B329" s="14">
        <v>374</v>
      </c>
      <c r="C329" s="9">
        <v>1</v>
      </c>
      <c r="D329" s="66">
        <v>37400</v>
      </c>
    </row>
    <row r="330" spans="1:4">
      <c r="A330" s="13" t="s">
        <v>593</v>
      </c>
      <c r="B330" s="14">
        <v>374</v>
      </c>
      <c r="C330" s="9">
        <v>1</v>
      </c>
      <c r="D330" s="66">
        <v>37400</v>
      </c>
    </row>
    <row r="331" spans="1:4">
      <c r="A331" s="13" t="s">
        <v>621</v>
      </c>
      <c r="B331" s="14">
        <v>10000</v>
      </c>
      <c r="C331" s="9">
        <v>9500</v>
      </c>
      <c r="D331" s="66">
        <v>105.26315789473684</v>
      </c>
    </row>
    <row r="332" spans="1:4">
      <c r="A332" s="13" t="s">
        <v>594</v>
      </c>
      <c r="B332" s="14">
        <v>10000</v>
      </c>
      <c r="C332" s="9">
        <v>9500</v>
      </c>
      <c r="D332" s="66">
        <v>105.26315789473684</v>
      </c>
    </row>
    <row r="333" spans="1:4">
      <c r="A333" s="13" t="s">
        <v>595</v>
      </c>
      <c r="B333" s="14">
        <v>10000</v>
      </c>
      <c r="C333" s="9">
        <v>9500</v>
      </c>
      <c r="D333" s="66">
        <v>105.26315789473684</v>
      </c>
    </row>
    <row r="334" spans="1:4">
      <c r="A334" s="13" t="s">
        <v>622</v>
      </c>
      <c r="B334" s="14">
        <v>2200</v>
      </c>
      <c r="C334" s="9">
        <v>1800</v>
      </c>
      <c r="D334" s="66">
        <v>122.22222222222223</v>
      </c>
    </row>
    <row r="335" spans="1:4">
      <c r="A335" s="13" t="s">
        <v>596</v>
      </c>
      <c r="B335" s="14">
        <v>2200</v>
      </c>
      <c r="C335" s="9">
        <v>1800</v>
      </c>
      <c r="D335" s="66">
        <v>122.22222222222223</v>
      </c>
    </row>
    <row r="336" spans="1:4">
      <c r="A336" s="13" t="s">
        <v>597</v>
      </c>
      <c r="B336" s="14">
        <v>103</v>
      </c>
      <c r="C336" s="9">
        <v>87</v>
      </c>
      <c r="D336" s="66">
        <v>118.39080459770115</v>
      </c>
    </row>
    <row r="337" spans="1:4">
      <c r="A337" s="13" t="s">
        <v>598</v>
      </c>
      <c r="B337" s="14">
        <v>820</v>
      </c>
      <c r="C337" s="9">
        <v>490</v>
      </c>
      <c r="D337" s="66">
        <v>167.34693877551021</v>
      </c>
    </row>
    <row r="338" spans="1:4">
      <c r="A338" s="13" t="s">
        <v>599</v>
      </c>
      <c r="B338" s="14">
        <v>1277</v>
      </c>
      <c r="C338" s="9">
        <v>1223</v>
      </c>
      <c r="D338" s="66">
        <v>104.4153720359771</v>
      </c>
    </row>
    <row r="339" spans="1:4">
      <c r="A339" s="13" t="s">
        <v>623</v>
      </c>
      <c r="B339" s="14">
        <v>3695</v>
      </c>
      <c r="C339" s="9">
        <v>3700</v>
      </c>
      <c r="D339" s="66">
        <v>99.86486486486487</v>
      </c>
    </row>
    <row r="340" spans="1:4">
      <c r="A340" s="13" t="s">
        <v>600</v>
      </c>
      <c r="B340" s="14">
        <v>3695</v>
      </c>
      <c r="C340" s="9">
        <v>3700</v>
      </c>
      <c r="D340" s="66">
        <v>99.86486486486487</v>
      </c>
    </row>
    <row r="341" spans="1:4">
      <c r="A341" s="13" t="s">
        <v>601</v>
      </c>
      <c r="B341" s="14">
        <v>3695</v>
      </c>
      <c r="C341" s="9">
        <v>3700</v>
      </c>
      <c r="D341" s="66">
        <v>99.86486486486487</v>
      </c>
    </row>
    <row r="342" spans="1:4">
      <c r="A342" s="13" t="s">
        <v>624</v>
      </c>
      <c r="B342" s="14">
        <v>40515</v>
      </c>
      <c r="C342" s="9">
        <v>50500</v>
      </c>
      <c r="D342" s="66">
        <v>80.227722772277232</v>
      </c>
    </row>
    <row r="343" spans="1:4">
      <c r="A343" s="13" t="s">
        <v>602</v>
      </c>
      <c r="B343" s="14">
        <v>40515</v>
      </c>
      <c r="C343" s="9">
        <v>50500</v>
      </c>
      <c r="D343" s="66">
        <v>80.227722772277232</v>
      </c>
    </row>
    <row r="344" spans="1:4">
      <c r="A344" s="13" t="s">
        <v>603</v>
      </c>
      <c r="B344" s="14">
        <v>40515</v>
      </c>
      <c r="C344" s="9">
        <v>50500</v>
      </c>
      <c r="D344" s="66">
        <v>80.227722772277232</v>
      </c>
    </row>
    <row r="345" spans="1:4">
      <c r="A345" s="13"/>
      <c r="B345" s="14"/>
      <c r="C345" s="9"/>
      <c r="D345" s="66"/>
    </row>
    <row r="346" spans="1:4" ht="18" customHeight="1">
      <c r="A346" s="15" t="s">
        <v>60</v>
      </c>
      <c r="B346" s="9">
        <v>369500</v>
      </c>
      <c r="C346" s="9">
        <v>370000</v>
      </c>
      <c r="D346" s="66">
        <v>99.86486486486487</v>
      </c>
    </row>
  </sheetData>
  <mergeCells count="1">
    <mergeCell ref="A2:D2"/>
  </mergeCells>
  <phoneticPr fontId="6" type="noConversion"/>
  <pageMargins left="0.70824477616257564" right="0.70824477616257564" top="0.74782315201646699" bottom="0.74782315201646699" header="0.31523838287263406" footer="0.31523838287263406"/>
  <pageSetup paperSize="9" scale="97" firstPageNumber="4294967295" fitToHeight="0" orientation="portrait" r:id="rId1"/>
  <headerFooter alignWithMargins="0">
    <oddFooter>&amp;L&amp;C&amp;"宋体,常规"&amp;12附表1-4&amp;R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SheetLayoutView="100" workbookViewId="0">
      <selection activeCell="J12" sqref="J12"/>
    </sheetView>
  </sheetViews>
  <sheetFormatPr defaultRowHeight="11.25"/>
  <cols>
    <col min="1" max="1" width="37.625" style="21" customWidth="1"/>
    <col min="2" max="4" width="11.125" style="21" customWidth="1"/>
    <col min="5" max="246" width="9" style="21"/>
    <col min="247" max="247" width="20.125" style="21" customWidth="1"/>
    <col min="248" max="248" width="9.625" style="21" customWidth="1"/>
    <col min="249" max="249" width="8.625" style="21" customWidth="1"/>
    <col min="250" max="250" width="8.875" style="21" customWidth="1"/>
    <col min="251" max="253" width="7.625" style="21" customWidth="1"/>
    <col min="254" max="254" width="8.125" style="21" customWidth="1"/>
    <col min="255" max="255" width="7.625" style="21" customWidth="1"/>
    <col min="256" max="16384" width="9" style="21"/>
  </cols>
  <sheetData>
    <row r="1" spans="1:11" ht="22.5" customHeight="1">
      <c r="A1" s="20" t="s">
        <v>67</v>
      </c>
    </row>
    <row r="2" spans="1:11" ht="32.25" customHeight="1">
      <c r="A2" s="116" t="s">
        <v>689</v>
      </c>
      <c r="B2" s="116"/>
      <c r="C2" s="116"/>
      <c r="D2" s="116"/>
    </row>
    <row r="3" spans="1:11" ht="23.25" customHeight="1">
      <c r="D3" s="5" t="s">
        <v>1</v>
      </c>
    </row>
    <row r="4" spans="1:11" ht="48" customHeight="1">
      <c r="A4" s="22" t="s">
        <v>68</v>
      </c>
      <c r="B4" s="7" t="s">
        <v>3</v>
      </c>
      <c r="C4" s="7" t="s">
        <v>648</v>
      </c>
      <c r="D4" s="7" t="s">
        <v>649</v>
      </c>
    </row>
    <row r="5" spans="1:11" ht="28.5" customHeight="1">
      <c r="A5" s="77" t="s">
        <v>69</v>
      </c>
      <c r="B5" s="78">
        <v>95522</v>
      </c>
      <c r="C5" s="78">
        <v>105344</v>
      </c>
      <c r="D5" s="78">
        <f t="shared" ref="D5:D10" si="0">B5/C5*100</f>
        <v>90.676260631834751</v>
      </c>
      <c r="E5" s="24"/>
      <c r="F5" s="24"/>
      <c r="G5" s="24"/>
      <c r="H5" s="24"/>
      <c r="I5" s="24"/>
      <c r="J5" s="24"/>
      <c r="K5" s="24"/>
    </row>
    <row r="6" spans="1:11" ht="28.5" customHeight="1">
      <c r="A6" s="77" t="s">
        <v>70</v>
      </c>
      <c r="B6" s="78">
        <v>129356</v>
      </c>
      <c r="C6" s="78">
        <v>62574</v>
      </c>
      <c r="D6" s="78">
        <f t="shared" si="0"/>
        <v>206.72483779205422</v>
      </c>
      <c r="E6" s="24"/>
      <c r="F6" s="24"/>
      <c r="G6" s="24"/>
      <c r="H6" s="24"/>
      <c r="I6" s="24"/>
      <c r="J6" s="24"/>
      <c r="K6" s="24"/>
    </row>
    <row r="7" spans="1:11" ht="28.5" customHeight="1">
      <c r="A7" s="77" t="s">
        <v>71</v>
      </c>
      <c r="B7" s="78">
        <v>18257</v>
      </c>
      <c r="C7" s="78">
        <v>23945</v>
      </c>
      <c r="D7" s="78">
        <f t="shared" si="0"/>
        <v>76.245562747964073</v>
      </c>
      <c r="E7" s="24"/>
      <c r="F7" s="24"/>
      <c r="G7" s="24"/>
      <c r="H7" s="24"/>
      <c r="I7" s="24"/>
      <c r="J7" s="24"/>
      <c r="K7" s="24"/>
    </row>
    <row r="8" spans="1:11" ht="28.5" customHeight="1">
      <c r="A8" s="77" t="s">
        <v>72</v>
      </c>
      <c r="B8" s="78">
        <v>36640</v>
      </c>
      <c r="C8" s="78">
        <v>19734</v>
      </c>
      <c r="D8" s="78">
        <f t="shared" si="0"/>
        <v>185.6694030607074</v>
      </c>
      <c r="E8" s="24"/>
      <c r="F8" s="24"/>
      <c r="G8" s="24"/>
      <c r="H8" s="24"/>
      <c r="I8" s="24"/>
      <c r="J8" s="24"/>
      <c r="K8" s="24"/>
    </row>
    <row r="9" spans="1:11" ht="28.5" customHeight="1">
      <c r="A9" s="77" t="s">
        <v>73</v>
      </c>
      <c r="B9" s="78">
        <v>18245</v>
      </c>
      <c r="C9" s="78">
        <v>41237</v>
      </c>
      <c r="D9" s="78">
        <f t="shared" si="0"/>
        <v>44.244246671678347</v>
      </c>
      <c r="E9" s="24"/>
      <c r="F9" s="24"/>
      <c r="G9" s="25"/>
      <c r="H9" s="24"/>
      <c r="I9" s="24"/>
      <c r="J9" s="24"/>
      <c r="K9" s="24"/>
    </row>
    <row r="10" spans="1:11" ht="28.5" customHeight="1">
      <c r="A10" s="77" t="s">
        <v>74</v>
      </c>
      <c r="B10" s="78">
        <v>61102</v>
      </c>
      <c r="C10">
        <v>67946</v>
      </c>
      <c r="D10" s="78">
        <f t="shared" si="0"/>
        <v>89.927295205015739</v>
      </c>
      <c r="E10" s="24"/>
      <c r="F10" s="24"/>
      <c r="G10" s="24"/>
      <c r="H10" s="24"/>
      <c r="I10" s="24"/>
      <c r="J10" s="24"/>
      <c r="K10" s="24"/>
    </row>
    <row r="11" spans="1:11" ht="28.5" customHeight="1">
      <c r="A11" s="77" t="s">
        <v>75</v>
      </c>
      <c r="B11" s="78"/>
      <c r="C11" s="78"/>
      <c r="D11" s="78"/>
      <c r="E11" s="24"/>
      <c r="F11" s="24"/>
      <c r="G11" s="24"/>
      <c r="H11" s="24"/>
      <c r="I11" s="24"/>
      <c r="J11" s="24"/>
      <c r="K11" s="24"/>
    </row>
    <row r="12" spans="1:11" ht="28.5" customHeight="1">
      <c r="A12" s="77" t="s">
        <v>76</v>
      </c>
      <c r="B12" s="78">
        <v>10378</v>
      </c>
      <c r="C12" s="78">
        <v>49220</v>
      </c>
      <c r="D12" s="78">
        <f>B12/C12*100</f>
        <v>21.084924827305972</v>
      </c>
      <c r="E12" s="24"/>
      <c r="F12" s="24"/>
      <c r="G12" s="24"/>
      <c r="H12" s="24"/>
      <c r="I12" s="24"/>
      <c r="J12" s="24"/>
      <c r="K12" s="24"/>
    </row>
    <row r="13" spans="1:11" ht="25.5" customHeight="1">
      <c r="A13" s="22" t="s">
        <v>77</v>
      </c>
      <c r="B13" s="79">
        <v>369500</v>
      </c>
      <c r="C13" s="79">
        <v>370000</v>
      </c>
      <c r="D13" s="78">
        <f>B13/C13*100</f>
        <v>99.86486486486487</v>
      </c>
    </row>
  </sheetData>
  <mergeCells count="1">
    <mergeCell ref="A2:D2"/>
  </mergeCells>
  <phoneticPr fontId="6" type="noConversion"/>
  <printOptions horizontalCentered="1"/>
  <pageMargins left="0.70824477616257564" right="0.70824477616257564" top="0.74782315201646699" bottom="0.74782315201646699" header="0.31523838287263406" footer="0.31523838287263406"/>
  <pageSetup paperSize="9" firstPageNumber="4294967295" orientation="portrait" r:id="rId1"/>
  <headerFooter alignWithMargins="0">
    <oddFooter>&amp;L&amp;C&amp;"宋体,常规"&amp;12附表1-5&amp;R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zoomScaleSheetLayoutView="100" workbookViewId="0">
      <selection activeCell="F2" sqref="F2:G2"/>
    </sheetView>
  </sheetViews>
  <sheetFormatPr defaultRowHeight="11.25"/>
  <cols>
    <col min="1" max="1" width="27.5" style="21" customWidth="1"/>
    <col min="2" max="2" width="18.625" style="21" customWidth="1"/>
    <col min="3" max="3" width="21.125" style="21" customWidth="1"/>
    <col min="4" max="4" width="25.875" style="21" customWidth="1"/>
    <col min="5" max="16384" width="9" style="21"/>
  </cols>
  <sheetData>
    <row r="1" spans="1:7" ht="18" customHeight="1">
      <c r="A1" s="20" t="s">
        <v>78</v>
      </c>
    </row>
    <row r="2" spans="1:7" ht="21" customHeight="1">
      <c r="A2" s="116" t="s">
        <v>690</v>
      </c>
      <c r="B2" s="116"/>
      <c r="C2" s="116"/>
      <c r="D2" s="116"/>
    </row>
    <row r="3" spans="1:7" ht="21" customHeight="1">
      <c r="A3" s="26"/>
      <c r="D3" s="27" t="s">
        <v>1</v>
      </c>
    </row>
    <row r="4" spans="1:7" ht="14.25" customHeight="1">
      <c r="A4" s="28" t="s">
        <v>79</v>
      </c>
      <c r="B4" s="7" t="s">
        <v>3</v>
      </c>
      <c r="C4" s="7" t="s">
        <v>650</v>
      </c>
      <c r="D4" s="7" t="s">
        <v>651</v>
      </c>
    </row>
    <row r="5" spans="1:7" ht="15.75" customHeight="1">
      <c r="A5" s="77" t="s">
        <v>69</v>
      </c>
      <c r="B5" s="29">
        <v>90300</v>
      </c>
      <c r="C5" s="29">
        <v>93600</v>
      </c>
      <c r="D5" s="80">
        <f t="shared" ref="D5:D15" si="0">B5/C5*100</f>
        <v>96.474358974358978</v>
      </c>
    </row>
    <row r="6" spans="1:7" ht="15.75" customHeight="1">
      <c r="A6" s="77" t="s">
        <v>80</v>
      </c>
      <c r="B6" s="29">
        <v>31000</v>
      </c>
      <c r="C6" s="29">
        <v>32000</v>
      </c>
      <c r="D6" s="80">
        <f t="shared" si="0"/>
        <v>96.875</v>
      </c>
    </row>
    <row r="7" spans="1:7" ht="15.75" customHeight="1">
      <c r="A7" s="77" t="s">
        <v>81</v>
      </c>
      <c r="B7" s="29">
        <v>31000</v>
      </c>
      <c r="C7" s="29">
        <v>32000</v>
      </c>
      <c r="D7" s="80">
        <f t="shared" si="0"/>
        <v>96.875</v>
      </c>
    </row>
    <row r="8" spans="1:7" ht="15.75" customHeight="1">
      <c r="A8" s="77" t="s">
        <v>82</v>
      </c>
      <c r="B8" s="29">
        <v>7500</v>
      </c>
      <c r="C8" s="29">
        <v>8000</v>
      </c>
      <c r="D8" s="80">
        <f t="shared" si="0"/>
        <v>93.75</v>
      </c>
    </row>
    <row r="9" spans="1:7" ht="15.75" customHeight="1">
      <c r="A9" s="77" t="s">
        <v>83</v>
      </c>
      <c r="B9" s="29">
        <v>1400</v>
      </c>
      <c r="C9" s="29">
        <v>1500</v>
      </c>
      <c r="D9" s="80">
        <f t="shared" si="0"/>
        <v>93.333333333333329</v>
      </c>
      <c r="G9" s="11"/>
    </row>
    <row r="10" spans="1:7" ht="15.75" customHeight="1">
      <c r="A10" s="77" t="s">
        <v>84</v>
      </c>
      <c r="B10" s="29">
        <v>100</v>
      </c>
      <c r="C10" s="29">
        <v>100</v>
      </c>
      <c r="D10" s="80">
        <f t="shared" si="0"/>
        <v>100</v>
      </c>
    </row>
    <row r="11" spans="1:7" ht="15.75" customHeight="1">
      <c r="A11" s="77" t="s">
        <v>85</v>
      </c>
      <c r="B11" s="29">
        <v>3800</v>
      </c>
      <c r="C11" s="29">
        <v>4000</v>
      </c>
      <c r="D11" s="80">
        <f t="shared" si="0"/>
        <v>95</v>
      </c>
    </row>
    <row r="12" spans="1:7" ht="15.75" customHeight="1">
      <c r="A12" s="77" t="s">
        <v>86</v>
      </c>
      <c r="B12" s="29">
        <v>15500</v>
      </c>
      <c r="C12" s="29">
        <v>16000</v>
      </c>
      <c r="D12" s="80">
        <f t="shared" si="0"/>
        <v>96.875</v>
      </c>
    </row>
    <row r="13" spans="1:7" ht="15.75" customHeight="1">
      <c r="A13" s="77" t="s">
        <v>70</v>
      </c>
      <c r="B13" s="29">
        <v>39650</v>
      </c>
      <c r="C13" s="29">
        <v>38600</v>
      </c>
      <c r="D13" s="80">
        <f t="shared" si="0"/>
        <v>102.72020725388602</v>
      </c>
    </row>
    <row r="14" spans="1:7" ht="15.75" customHeight="1">
      <c r="A14" s="77" t="s">
        <v>87</v>
      </c>
      <c r="B14" s="29">
        <v>2900</v>
      </c>
      <c r="C14" s="29">
        <v>3000</v>
      </c>
      <c r="D14" s="80">
        <f t="shared" si="0"/>
        <v>96.666666666666671</v>
      </c>
    </row>
    <row r="15" spans="1:7" ht="15.75" customHeight="1">
      <c r="A15" s="77" t="s">
        <v>88</v>
      </c>
      <c r="B15" s="29">
        <v>500</v>
      </c>
      <c r="C15" s="29">
        <v>500</v>
      </c>
      <c r="D15" s="80">
        <f t="shared" si="0"/>
        <v>100</v>
      </c>
    </row>
    <row r="16" spans="1:7" ht="15.75" customHeight="1">
      <c r="A16" s="77" t="s">
        <v>89</v>
      </c>
      <c r="B16" s="29"/>
      <c r="C16" s="29"/>
      <c r="D16" s="80"/>
    </row>
    <row r="17" spans="1:4" ht="15.75" customHeight="1">
      <c r="A17" s="77" t="s">
        <v>90</v>
      </c>
      <c r="B17" s="29"/>
      <c r="C17" s="29"/>
      <c r="D17" s="80"/>
    </row>
    <row r="18" spans="1:4" ht="15.75" customHeight="1">
      <c r="A18" s="77" t="s">
        <v>91</v>
      </c>
      <c r="B18" s="29">
        <v>500</v>
      </c>
      <c r="C18" s="29">
        <v>500</v>
      </c>
      <c r="D18" s="80">
        <f>B18/C18*100</f>
        <v>100</v>
      </c>
    </row>
    <row r="19" spans="1:4" ht="15.75" customHeight="1">
      <c r="A19" s="77" t="s">
        <v>92</v>
      </c>
      <c r="B19" s="29">
        <v>2000</v>
      </c>
      <c r="C19" s="29">
        <v>2000</v>
      </c>
      <c r="D19" s="80">
        <f>B19/C19*100</f>
        <v>100</v>
      </c>
    </row>
    <row r="20" spans="1:4" ht="15.75" customHeight="1">
      <c r="A20" s="77" t="s">
        <v>93</v>
      </c>
      <c r="B20" s="29">
        <v>600</v>
      </c>
      <c r="C20" s="29">
        <v>800</v>
      </c>
      <c r="D20" s="80">
        <f>B20/C20*100</f>
        <v>75</v>
      </c>
    </row>
    <row r="21" spans="1:4" ht="15.75" customHeight="1">
      <c r="A21" s="77" t="s">
        <v>94</v>
      </c>
      <c r="B21" s="29"/>
      <c r="C21" s="29"/>
      <c r="D21" s="80"/>
    </row>
    <row r="22" spans="1:4" ht="15.75" customHeight="1">
      <c r="A22" s="77" t="s">
        <v>95</v>
      </c>
      <c r="B22" s="29">
        <v>1000</v>
      </c>
      <c r="C22" s="29">
        <v>900</v>
      </c>
      <c r="D22" s="80">
        <f t="shared" ref="D22:D41" si="1">B22/C22*100</f>
        <v>111.11111111111111</v>
      </c>
    </row>
    <row r="23" spans="1:4" ht="15.75" customHeight="1">
      <c r="A23" s="77" t="s">
        <v>96</v>
      </c>
      <c r="B23" s="29">
        <v>400</v>
      </c>
      <c r="C23" s="29">
        <v>500</v>
      </c>
      <c r="D23" s="80">
        <f t="shared" si="1"/>
        <v>80</v>
      </c>
    </row>
    <row r="24" spans="1:4" ht="15.75" customHeight="1">
      <c r="A24" s="77" t="s">
        <v>97</v>
      </c>
      <c r="B24" s="29">
        <v>50</v>
      </c>
      <c r="C24" s="29">
        <v>100</v>
      </c>
      <c r="D24" s="80">
        <f t="shared" si="1"/>
        <v>50</v>
      </c>
    </row>
    <row r="25" spans="1:4" ht="15.75" customHeight="1">
      <c r="A25" s="77" t="s">
        <v>98</v>
      </c>
      <c r="B25" s="29">
        <v>5000</v>
      </c>
      <c r="C25" s="29">
        <v>5000</v>
      </c>
      <c r="D25" s="80">
        <f t="shared" si="1"/>
        <v>100</v>
      </c>
    </row>
    <row r="26" spans="1:4" ht="15.75" customHeight="1">
      <c r="A26" s="77" t="s">
        <v>99</v>
      </c>
      <c r="B26" s="29">
        <v>500</v>
      </c>
      <c r="C26" s="29">
        <v>500</v>
      </c>
      <c r="D26" s="80">
        <f t="shared" si="1"/>
        <v>100</v>
      </c>
    </row>
    <row r="27" spans="1:4" ht="15.75" customHeight="1">
      <c r="A27" s="77" t="s">
        <v>100</v>
      </c>
      <c r="B27" s="29">
        <v>100</v>
      </c>
      <c r="C27" s="29">
        <v>100</v>
      </c>
      <c r="D27" s="80">
        <f t="shared" si="1"/>
        <v>100</v>
      </c>
    </row>
    <row r="28" spans="1:4" ht="15.75" customHeight="1">
      <c r="A28" s="77" t="s">
        <v>101</v>
      </c>
      <c r="B28" s="29">
        <v>450</v>
      </c>
      <c r="C28" s="29">
        <v>500</v>
      </c>
      <c r="D28" s="80">
        <f t="shared" si="1"/>
        <v>90</v>
      </c>
    </row>
    <row r="29" spans="1:4" ht="15.75" customHeight="1">
      <c r="A29" s="77" t="s">
        <v>102</v>
      </c>
      <c r="B29" s="29">
        <v>100</v>
      </c>
      <c r="C29" s="29">
        <v>100</v>
      </c>
      <c r="D29" s="80">
        <f t="shared" si="1"/>
        <v>100</v>
      </c>
    </row>
    <row r="30" spans="1:4" ht="15.75" customHeight="1">
      <c r="A30" s="77" t="s">
        <v>103</v>
      </c>
      <c r="B30" s="29">
        <v>2000</v>
      </c>
      <c r="C30" s="29">
        <v>2500</v>
      </c>
      <c r="D30" s="80">
        <f t="shared" si="1"/>
        <v>80</v>
      </c>
    </row>
    <row r="31" spans="1:4" ht="15.75" customHeight="1">
      <c r="A31" s="77" t="s">
        <v>104</v>
      </c>
      <c r="B31" s="29">
        <v>50</v>
      </c>
      <c r="C31" s="29">
        <v>100</v>
      </c>
      <c r="D31" s="80">
        <f t="shared" si="1"/>
        <v>50</v>
      </c>
    </row>
    <row r="32" spans="1:4" ht="15.75" customHeight="1">
      <c r="A32" s="77" t="s">
        <v>105</v>
      </c>
      <c r="B32" s="29">
        <v>200</v>
      </c>
      <c r="C32" s="29">
        <v>200</v>
      </c>
      <c r="D32" s="80">
        <f t="shared" si="1"/>
        <v>100</v>
      </c>
    </row>
    <row r="33" spans="1:4" ht="15.75" customHeight="1">
      <c r="A33" s="77" t="s">
        <v>106</v>
      </c>
      <c r="B33" s="29">
        <v>10000</v>
      </c>
      <c r="C33" s="29">
        <v>10000</v>
      </c>
      <c r="D33" s="80">
        <f t="shared" si="1"/>
        <v>100</v>
      </c>
    </row>
    <row r="34" spans="1:4" ht="15.75" customHeight="1">
      <c r="A34" s="77" t="s">
        <v>107</v>
      </c>
      <c r="B34" s="29">
        <v>1000</v>
      </c>
      <c r="C34" s="29">
        <v>1000</v>
      </c>
      <c r="D34" s="80">
        <f t="shared" si="1"/>
        <v>100</v>
      </c>
    </row>
    <row r="35" spans="1:4" ht="15.75" customHeight="1">
      <c r="A35" s="77" t="s">
        <v>108</v>
      </c>
      <c r="B35" s="29">
        <v>500</v>
      </c>
      <c r="C35" s="29">
        <v>500</v>
      </c>
      <c r="D35" s="80">
        <f t="shared" si="1"/>
        <v>100</v>
      </c>
    </row>
    <row r="36" spans="1:4" ht="15.75" customHeight="1">
      <c r="A36" s="77" t="s">
        <v>109</v>
      </c>
      <c r="B36" s="29">
        <v>100</v>
      </c>
      <c r="C36" s="29">
        <v>100</v>
      </c>
      <c r="D36" s="80">
        <f t="shared" si="1"/>
        <v>100</v>
      </c>
    </row>
    <row r="37" spans="1:4" ht="15.75" customHeight="1">
      <c r="A37" s="77" t="s">
        <v>110</v>
      </c>
      <c r="B37" s="29">
        <v>1500</v>
      </c>
      <c r="C37" s="29">
        <v>2000</v>
      </c>
      <c r="D37" s="80">
        <f t="shared" si="1"/>
        <v>75</v>
      </c>
    </row>
    <row r="38" spans="1:4" ht="15.75" customHeight="1">
      <c r="A38" s="77" t="s">
        <v>111</v>
      </c>
      <c r="B38" s="29">
        <v>100</v>
      </c>
      <c r="C38" s="29">
        <v>100</v>
      </c>
      <c r="D38" s="80">
        <f t="shared" si="1"/>
        <v>100</v>
      </c>
    </row>
    <row r="39" spans="1:4" ht="15.75" customHeight="1">
      <c r="A39" s="77" t="s">
        <v>112</v>
      </c>
      <c r="B39" s="29">
        <v>100</v>
      </c>
      <c r="C39" s="29">
        <v>100</v>
      </c>
      <c r="D39" s="80">
        <f t="shared" si="1"/>
        <v>100</v>
      </c>
    </row>
    <row r="40" spans="1:4" ht="15.75" customHeight="1">
      <c r="A40" s="77" t="s">
        <v>113</v>
      </c>
      <c r="B40" s="29">
        <v>10000</v>
      </c>
      <c r="C40" s="29">
        <v>7500</v>
      </c>
      <c r="D40" s="80">
        <f t="shared" si="1"/>
        <v>133.33333333333331</v>
      </c>
    </row>
    <row r="41" spans="1:4" ht="15.75" customHeight="1">
      <c r="A41" s="77" t="s">
        <v>71</v>
      </c>
      <c r="B41" s="29">
        <v>17100</v>
      </c>
      <c r="C41" s="29">
        <v>19500</v>
      </c>
      <c r="D41" s="80">
        <f t="shared" si="1"/>
        <v>87.692307692307693</v>
      </c>
    </row>
    <row r="42" spans="1:4" ht="15.75" customHeight="1">
      <c r="A42" s="77" t="s">
        <v>114</v>
      </c>
      <c r="B42" s="29"/>
      <c r="C42" s="29"/>
      <c r="D42" s="80"/>
    </row>
    <row r="43" spans="1:4" ht="15.75" customHeight="1">
      <c r="A43" s="77" t="s">
        <v>115</v>
      </c>
      <c r="B43" s="29"/>
      <c r="C43" s="29"/>
      <c r="D43" s="80"/>
    </row>
    <row r="44" spans="1:4" ht="15.75" customHeight="1">
      <c r="A44" s="77" t="s">
        <v>116</v>
      </c>
      <c r="B44" s="29"/>
      <c r="C44" s="29"/>
      <c r="D44" s="80"/>
    </row>
    <row r="45" spans="1:4" ht="15.75" customHeight="1">
      <c r="A45" s="77" t="s">
        <v>117</v>
      </c>
      <c r="B45" s="29">
        <v>300</v>
      </c>
      <c r="C45" s="29">
        <v>300</v>
      </c>
      <c r="D45" s="80">
        <f>B45/C45*100</f>
        <v>100</v>
      </c>
    </row>
    <row r="46" spans="1:4" ht="15.75" customHeight="1">
      <c r="A46" s="77" t="s">
        <v>118</v>
      </c>
      <c r="B46" s="29">
        <v>1800</v>
      </c>
      <c r="C46" s="29">
        <v>2000</v>
      </c>
      <c r="D46" s="80">
        <f>B46/C46*100</f>
        <v>90</v>
      </c>
    </row>
    <row r="47" spans="1:4" ht="15.75" customHeight="1">
      <c r="A47" s="77" t="s">
        <v>119</v>
      </c>
      <c r="B47" s="29"/>
      <c r="C47" s="29"/>
      <c r="D47" s="80"/>
    </row>
    <row r="48" spans="1:4" ht="15.75" customHeight="1">
      <c r="A48" s="77" t="s">
        <v>120</v>
      </c>
      <c r="B48" s="29">
        <v>4000</v>
      </c>
      <c r="C48" s="29">
        <v>4000</v>
      </c>
      <c r="D48" s="80">
        <f>B48/C48*100</f>
        <v>100</v>
      </c>
    </row>
    <row r="49" spans="1:4" ht="15.75" customHeight="1">
      <c r="A49" s="77" t="s">
        <v>121</v>
      </c>
      <c r="B49" s="29"/>
      <c r="C49" s="29">
        <v>100</v>
      </c>
      <c r="D49" s="80">
        <f>B49/C49*100</f>
        <v>0</v>
      </c>
    </row>
    <row r="50" spans="1:4" ht="15.75" customHeight="1">
      <c r="A50" s="77" t="s">
        <v>122</v>
      </c>
      <c r="B50" s="29"/>
      <c r="C50" s="29">
        <v>100</v>
      </c>
      <c r="D50" s="80">
        <f>B50/C50*100</f>
        <v>0</v>
      </c>
    </row>
    <row r="51" spans="1:4" ht="15.75" customHeight="1">
      <c r="A51" s="77" t="s">
        <v>123</v>
      </c>
      <c r="B51" s="29"/>
      <c r="C51" s="29"/>
      <c r="D51" s="80"/>
    </row>
    <row r="52" spans="1:4" ht="15.75" customHeight="1">
      <c r="A52" s="77" t="s">
        <v>124</v>
      </c>
      <c r="B52" s="29">
        <v>5500</v>
      </c>
      <c r="C52" s="29">
        <v>6000</v>
      </c>
      <c r="D52" s="80">
        <f>B52/C52*100</f>
        <v>91.666666666666657</v>
      </c>
    </row>
    <row r="53" spans="1:4" ht="15.75" customHeight="1">
      <c r="A53" s="77" t="s">
        <v>125</v>
      </c>
      <c r="B53" s="29">
        <v>4500</v>
      </c>
      <c r="C53" s="29">
        <v>5000</v>
      </c>
      <c r="D53" s="80">
        <f>B53/C53*100</f>
        <v>90</v>
      </c>
    </row>
    <row r="54" spans="1:4" ht="15.75" customHeight="1">
      <c r="A54" s="77" t="s">
        <v>126</v>
      </c>
      <c r="B54" s="29"/>
      <c r="C54" s="29"/>
      <c r="D54" s="80"/>
    </row>
    <row r="55" spans="1:4" ht="15.75" customHeight="1">
      <c r="A55" s="77" t="s">
        <v>127</v>
      </c>
      <c r="B55" s="29">
        <v>1000</v>
      </c>
      <c r="C55" s="29">
        <v>2000</v>
      </c>
      <c r="D55" s="80">
        <f>B55/C55*100</f>
        <v>50</v>
      </c>
    </row>
    <row r="56" spans="1:4" ht="15.75" customHeight="1">
      <c r="A56" s="77" t="s">
        <v>128</v>
      </c>
      <c r="B56" s="29">
        <v>4900</v>
      </c>
      <c r="C56" s="29">
        <v>6000</v>
      </c>
      <c r="D56" s="80">
        <f>B56/C56*100</f>
        <v>81.666666666666671</v>
      </c>
    </row>
    <row r="57" spans="1:4" ht="15.75" customHeight="1">
      <c r="A57" s="77" t="s">
        <v>129</v>
      </c>
      <c r="B57" s="29">
        <v>1500</v>
      </c>
      <c r="C57" s="29">
        <v>1800</v>
      </c>
      <c r="D57" s="80">
        <f>B57/C57*100</f>
        <v>83.333333333333343</v>
      </c>
    </row>
    <row r="58" spans="1:4" ht="15.75" customHeight="1">
      <c r="A58" s="77" t="s">
        <v>130</v>
      </c>
      <c r="B58" s="29">
        <v>1300</v>
      </c>
      <c r="C58" s="29">
        <v>1500</v>
      </c>
      <c r="D58" s="80">
        <f>B58/C58*100</f>
        <v>86.666666666666671</v>
      </c>
    </row>
    <row r="59" spans="1:4" ht="15.75" customHeight="1">
      <c r="A59" s="77" t="s">
        <v>131</v>
      </c>
      <c r="B59" s="29">
        <v>200</v>
      </c>
      <c r="C59" s="29">
        <v>100</v>
      </c>
      <c r="D59" s="80">
        <f>B59/C59*100</f>
        <v>200</v>
      </c>
    </row>
    <row r="60" spans="1:4" ht="15.75" customHeight="1">
      <c r="A60" s="77" t="s">
        <v>132</v>
      </c>
      <c r="B60" s="29"/>
      <c r="C60" s="29"/>
      <c r="D60" s="80"/>
    </row>
    <row r="61" spans="1:4" ht="15.75" customHeight="1">
      <c r="A61" s="77" t="s">
        <v>133</v>
      </c>
      <c r="B61" s="29">
        <v>300</v>
      </c>
      <c r="C61" s="29">
        <v>500</v>
      </c>
      <c r="D61" s="80">
        <f>B61/C61*100</f>
        <v>60</v>
      </c>
    </row>
    <row r="62" spans="1:4" ht="15.75" customHeight="1">
      <c r="A62" s="77" t="s">
        <v>134</v>
      </c>
      <c r="B62" s="29"/>
      <c r="C62" s="29"/>
      <c r="D62" s="80"/>
    </row>
    <row r="63" spans="1:4" ht="15.75" customHeight="1">
      <c r="A63" s="77" t="s">
        <v>135</v>
      </c>
      <c r="B63" s="29"/>
      <c r="C63" s="29"/>
      <c r="D63" s="80"/>
    </row>
    <row r="64" spans="1:4" ht="15.75" customHeight="1">
      <c r="A64" s="77" t="s">
        <v>136</v>
      </c>
      <c r="B64" s="29"/>
      <c r="C64" s="29"/>
      <c r="D64" s="80"/>
    </row>
    <row r="65" spans="1:4" ht="15.75" customHeight="1">
      <c r="A65" s="77" t="s">
        <v>137</v>
      </c>
      <c r="B65" s="29"/>
      <c r="C65" s="29"/>
      <c r="D65" s="80"/>
    </row>
    <row r="66" spans="1:4" ht="15.75" customHeight="1">
      <c r="A66" s="77" t="s">
        <v>138</v>
      </c>
      <c r="B66" s="29"/>
      <c r="C66" s="29"/>
      <c r="D66" s="80"/>
    </row>
    <row r="67" spans="1:4" ht="15.75" customHeight="1">
      <c r="A67" s="77" t="s">
        <v>139</v>
      </c>
      <c r="B67" s="29"/>
      <c r="C67" s="29"/>
      <c r="D67" s="80"/>
    </row>
    <row r="68" spans="1:4" ht="15.75" customHeight="1">
      <c r="A68" s="77" t="s">
        <v>140</v>
      </c>
      <c r="B68" s="29">
        <v>100</v>
      </c>
      <c r="C68" s="29">
        <v>100</v>
      </c>
      <c r="D68" s="80">
        <f>B68/C68*100</f>
        <v>100</v>
      </c>
    </row>
    <row r="69" spans="1:4" ht="15.75" customHeight="1">
      <c r="A69" s="77" t="s">
        <v>141</v>
      </c>
      <c r="B69" s="29"/>
      <c r="C69" s="29"/>
      <c r="D69" s="80"/>
    </row>
    <row r="70" spans="1:4" ht="15.75" customHeight="1">
      <c r="A70" s="77" t="s">
        <v>142</v>
      </c>
      <c r="B70" s="29">
        <v>1500</v>
      </c>
      <c r="C70" s="29">
        <v>2000</v>
      </c>
      <c r="D70" s="80">
        <f>B70/C70*100</f>
        <v>75</v>
      </c>
    </row>
    <row r="71" spans="1:4" ht="15.75" customHeight="1">
      <c r="A71" s="77" t="s">
        <v>143</v>
      </c>
      <c r="B71" s="29">
        <v>2800</v>
      </c>
      <c r="C71" s="29">
        <v>2100</v>
      </c>
      <c r="D71" s="80">
        <f>B71/C71*100</f>
        <v>133.33333333333331</v>
      </c>
    </row>
    <row r="72" spans="1:4" ht="15.75" customHeight="1">
      <c r="A72" s="77" t="s">
        <v>144</v>
      </c>
      <c r="B72" s="29">
        <v>500</v>
      </c>
      <c r="C72" s="29">
        <v>300</v>
      </c>
      <c r="D72" s="80">
        <f>B72/C72*100</f>
        <v>166.66666666666669</v>
      </c>
    </row>
    <row r="73" spans="1:4" ht="15.75" customHeight="1">
      <c r="A73" s="77" t="s">
        <v>145</v>
      </c>
      <c r="B73" s="29">
        <v>300</v>
      </c>
      <c r="C73" s="29">
        <v>300</v>
      </c>
      <c r="D73" s="80">
        <f>B73/C73*100</f>
        <v>100</v>
      </c>
    </row>
    <row r="74" spans="1:4" ht="15.75" customHeight="1">
      <c r="A74" s="77" t="s">
        <v>146</v>
      </c>
      <c r="B74" s="29"/>
      <c r="C74" s="29"/>
      <c r="D74" s="80"/>
    </row>
    <row r="75" spans="1:4" ht="15.75" customHeight="1">
      <c r="A75" s="77" t="s">
        <v>147</v>
      </c>
      <c r="B75" s="29">
        <v>2000</v>
      </c>
      <c r="C75" s="29">
        <v>1500</v>
      </c>
      <c r="D75" s="80">
        <f>B75/C75*100</f>
        <v>133.33333333333331</v>
      </c>
    </row>
    <row r="76" spans="1:4" ht="15.75" customHeight="1">
      <c r="A76" s="77" t="s">
        <v>148</v>
      </c>
      <c r="B76" s="29"/>
      <c r="C76" s="29"/>
      <c r="D76" s="80"/>
    </row>
    <row r="77" spans="1:4" ht="15.75" customHeight="1">
      <c r="A77" s="77" t="s">
        <v>149</v>
      </c>
      <c r="B77" s="29"/>
      <c r="C77" s="29"/>
      <c r="D77" s="80"/>
    </row>
    <row r="78" spans="1:4" ht="15.75" customHeight="1">
      <c r="A78" s="77" t="s">
        <v>150</v>
      </c>
      <c r="B78" s="29"/>
      <c r="C78" s="29"/>
      <c r="D78" s="80"/>
    </row>
    <row r="79" spans="1:4" ht="17.25" customHeight="1">
      <c r="A79" s="77" t="s">
        <v>151</v>
      </c>
      <c r="B79" s="29"/>
      <c r="C79" s="29"/>
      <c r="D79" s="80"/>
    </row>
    <row r="80" spans="1:4" ht="15.75" customHeight="1">
      <c r="A80" s="77" t="s">
        <v>152</v>
      </c>
      <c r="B80" s="29"/>
      <c r="C80" s="29"/>
      <c r="D80" s="80"/>
    </row>
    <row r="81" spans="1:4" ht="15.75" customHeight="1">
      <c r="A81" s="22" t="s">
        <v>153</v>
      </c>
      <c r="B81" s="29">
        <v>154750</v>
      </c>
      <c r="C81" s="29">
        <v>159800</v>
      </c>
      <c r="D81" s="80">
        <f>B81/C81*100</f>
        <v>96.839799749687103</v>
      </c>
    </row>
  </sheetData>
  <mergeCells count="1">
    <mergeCell ref="A2:D2"/>
  </mergeCells>
  <phoneticPr fontId="6" type="noConversion"/>
  <printOptions horizontalCentered="1"/>
  <pageMargins left="0.70824477616257564" right="0.70824477616257564" top="0.74782315201646699" bottom="0.74782315201646699" header="0.31523838287263406" footer="0.31523838287263406"/>
  <pageSetup paperSize="9" scale="88" firstPageNumber="4294967295" fitToHeight="0" orientation="portrait" r:id="rId1"/>
  <headerFooter alignWithMargins="0">
    <oddFooter>&amp;L&amp;C&amp;"宋体,常规"&amp;12附表1-6&amp;R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zoomScaleNormal="100" workbookViewId="0">
      <selection activeCell="D9" sqref="D9"/>
    </sheetView>
  </sheetViews>
  <sheetFormatPr defaultRowHeight="14.25"/>
  <cols>
    <col min="1" max="1" width="41" style="95" customWidth="1"/>
    <col min="2" max="9" width="12.375" style="95" customWidth="1"/>
    <col min="10" max="10" width="16.625" style="95" customWidth="1"/>
    <col min="11" max="16384" width="9" style="95"/>
  </cols>
  <sheetData>
    <row r="1" spans="1:10">
      <c r="A1" s="94" t="s">
        <v>667</v>
      </c>
    </row>
    <row r="2" spans="1:10" ht="29.1" customHeight="1">
      <c r="A2" s="117" t="s">
        <v>691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0">
      <c r="A3" s="96"/>
      <c r="B3" s="97"/>
      <c r="C3" s="97"/>
      <c r="D3" s="97"/>
      <c r="E3" s="97"/>
      <c r="F3" s="97"/>
      <c r="G3" s="97"/>
      <c r="H3" s="97"/>
      <c r="J3" s="104" t="s">
        <v>154</v>
      </c>
    </row>
    <row r="4" spans="1:10" ht="19.7" customHeight="1">
      <c r="A4" s="98" t="s">
        <v>79</v>
      </c>
      <c r="B4" s="99" t="s">
        <v>155</v>
      </c>
      <c r="C4" s="99" t="s">
        <v>663</v>
      </c>
      <c r="D4" s="99" t="s">
        <v>156</v>
      </c>
      <c r="E4" s="99" t="s">
        <v>156</v>
      </c>
      <c r="F4" s="99" t="s">
        <v>156</v>
      </c>
      <c r="G4" s="99" t="s">
        <v>668</v>
      </c>
      <c r="H4" s="99" t="s">
        <v>668</v>
      </c>
      <c r="I4" s="99" t="s">
        <v>668</v>
      </c>
      <c r="J4" s="105" t="s">
        <v>157</v>
      </c>
    </row>
    <row r="5" spans="1:10" ht="16.7" customHeight="1">
      <c r="A5" s="100" t="s">
        <v>158</v>
      </c>
      <c r="B5" s="101"/>
      <c r="C5" s="101"/>
      <c r="D5" s="101"/>
      <c r="E5" s="101"/>
      <c r="F5" s="101"/>
      <c r="G5" s="101"/>
      <c r="H5" s="101"/>
      <c r="I5" s="101"/>
      <c r="J5" s="103"/>
    </row>
    <row r="6" spans="1:10" ht="16.7" customHeight="1">
      <c r="A6" s="102" t="s">
        <v>159</v>
      </c>
      <c r="B6" s="101"/>
      <c r="C6" s="101"/>
      <c r="D6" s="101"/>
      <c r="E6" s="101"/>
      <c r="F6" s="101"/>
      <c r="G6" s="101"/>
      <c r="H6" s="101"/>
      <c r="I6" s="101"/>
      <c r="J6" s="103"/>
    </row>
    <row r="7" spans="1:10" ht="16.7" customHeight="1">
      <c r="A7" s="102" t="s">
        <v>160</v>
      </c>
      <c r="B7" s="101"/>
      <c r="C7" s="101"/>
      <c r="D7" s="101"/>
      <c r="E7" s="101"/>
      <c r="F7" s="101"/>
      <c r="G7" s="101"/>
      <c r="H7" s="101"/>
      <c r="I7" s="101"/>
      <c r="J7" s="103"/>
    </row>
    <row r="8" spans="1:10" ht="16.7" customHeight="1">
      <c r="A8" s="102" t="s">
        <v>161</v>
      </c>
      <c r="B8" s="101"/>
      <c r="C8" s="101"/>
      <c r="D8" s="101"/>
      <c r="E8" s="101"/>
      <c r="F8" s="101"/>
      <c r="G8" s="101"/>
      <c r="H8" s="101"/>
      <c r="I8" s="101"/>
      <c r="J8" s="103"/>
    </row>
    <row r="9" spans="1:10" ht="16.7" customHeight="1">
      <c r="A9" s="100" t="s">
        <v>162</v>
      </c>
      <c r="B9" s="101"/>
      <c r="C9" s="101"/>
      <c r="D9" s="101"/>
      <c r="E9" s="101"/>
      <c r="F9" s="101"/>
      <c r="G9" s="101"/>
      <c r="H9" s="101"/>
      <c r="I9" s="101"/>
      <c r="J9" s="103"/>
    </row>
    <row r="10" spans="1:10" ht="16.7" customHeight="1">
      <c r="A10" s="102" t="s">
        <v>163</v>
      </c>
      <c r="B10" s="101"/>
      <c r="C10" s="101"/>
      <c r="D10" s="101"/>
      <c r="E10" s="101"/>
      <c r="F10" s="101"/>
      <c r="G10" s="101"/>
      <c r="H10" s="101"/>
      <c r="I10" s="101"/>
      <c r="J10" s="103"/>
    </row>
    <row r="11" spans="1:10" ht="16.7" customHeight="1">
      <c r="A11" s="102" t="s">
        <v>164</v>
      </c>
      <c r="B11" s="101"/>
      <c r="C11" s="101"/>
      <c r="D11" s="101"/>
      <c r="E11" s="101"/>
      <c r="F11" s="101"/>
      <c r="G11" s="101"/>
      <c r="H11" s="101"/>
      <c r="I11" s="101"/>
      <c r="J11" s="103"/>
    </row>
    <row r="12" spans="1:10" ht="16.7" customHeight="1">
      <c r="A12" s="102" t="s">
        <v>165</v>
      </c>
      <c r="B12" s="101"/>
      <c r="C12" s="101"/>
      <c r="D12" s="101"/>
      <c r="E12" s="101"/>
      <c r="F12" s="101"/>
      <c r="G12" s="101"/>
      <c r="H12" s="101"/>
      <c r="I12" s="101"/>
      <c r="J12" s="103"/>
    </row>
    <row r="13" spans="1:10" ht="16.7" customHeight="1">
      <c r="A13" s="102" t="s">
        <v>166</v>
      </c>
      <c r="B13" s="101"/>
      <c r="C13" s="101"/>
      <c r="D13" s="101"/>
      <c r="E13" s="101"/>
      <c r="F13" s="101"/>
      <c r="G13" s="101"/>
      <c r="H13" s="101"/>
      <c r="I13" s="101"/>
      <c r="J13" s="103"/>
    </row>
    <row r="14" spans="1:10" ht="16.7" customHeight="1">
      <c r="A14" s="102" t="s">
        <v>167</v>
      </c>
      <c r="B14" s="101"/>
      <c r="C14" s="101"/>
      <c r="D14" s="101"/>
      <c r="E14" s="101"/>
      <c r="F14" s="101"/>
      <c r="G14" s="101"/>
      <c r="H14" s="101"/>
      <c r="I14" s="101"/>
      <c r="J14" s="103"/>
    </row>
    <row r="15" spans="1:10" ht="16.7" customHeight="1">
      <c r="A15" s="102" t="s">
        <v>168</v>
      </c>
      <c r="B15" s="101"/>
      <c r="C15" s="101"/>
      <c r="D15" s="101"/>
      <c r="E15" s="101"/>
      <c r="F15" s="101"/>
      <c r="G15" s="101"/>
      <c r="H15" s="101"/>
      <c r="I15" s="101"/>
      <c r="J15" s="103"/>
    </row>
    <row r="16" spans="1:10" ht="16.7" customHeight="1">
      <c r="A16" s="102" t="s">
        <v>169</v>
      </c>
      <c r="B16" s="101"/>
      <c r="C16" s="101"/>
      <c r="D16" s="101"/>
      <c r="E16" s="101"/>
      <c r="F16" s="101"/>
      <c r="G16" s="101"/>
      <c r="H16" s="101"/>
      <c r="I16" s="101"/>
      <c r="J16" s="103"/>
    </row>
    <row r="17" spans="1:10" ht="16.7" customHeight="1">
      <c r="A17" s="102" t="s">
        <v>170</v>
      </c>
      <c r="B17" s="101"/>
      <c r="C17" s="101"/>
      <c r="D17" s="101"/>
      <c r="E17" s="101"/>
      <c r="F17" s="101"/>
      <c r="G17" s="101"/>
      <c r="H17" s="101"/>
      <c r="I17" s="101"/>
      <c r="J17" s="103"/>
    </row>
    <row r="18" spans="1:10" ht="16.7" customHeight="1">
      <c r="A18" s="102" t="s">
        <v>171</v>
      </c>
      <c r="B18" s="101"/>
      <c r="C18" s="101"/>
      <c r="D18" s="101"/>
      <c r="E18" s="101"/>
      <c r="F18" s="101"/>
      <c r="G18" s="101"/>
      <c r="H18" s="101"/>
      <c r="I18" s="101"/>
      <c r="J18" s="103"/>
    </row>
    <row r="19" spans="1:10" ht="16.7" customHeight="1">
      <c r="A19" s="102" t="s">
        <v>172</v>
      </c>
      <c r="B19" s="101"/>
      <c r="C19" s="101"/>
      <c r="D19" s="101"/>
      <c r="E19" s="101"/>
      <c r="F19" s="101"/>
      <c r="G19" s="101"/>
      <c r="H19" s="101"/>
      <c r="I19" s="101"/>
      <c r="J19" s="103"/>
    </row>
    <row r="20" spans="1:10" ht="16.7" customHeight="1">
      <c r="A20" s="102" t="s">
        <v>173</v>
      </c>
      <c r="B20" s="101"/>
      <c r="C20" s="101"/>
      <c r="D20" s="101"/>
      <c r="E20" s="101"/>
      <c r="F20" s="101"/>
      <c r="G20" s="101"/>
      <c r="H20" s="101"/>
      <c r="I20" s="101"/>
      <c r="J20" s="103"/>
    </row>
    <row r="21" spans="1:10" ht="16.7" customHeight="1">
      <c r="A21" s="102" t="s">
        <v>174</v>
      </c>
      <c r="B21" s="101"/>
      <c r="C21" s="101"/>
      <c r="D21" s="101"/>
      <c r="E21" s="101"/>
      <c r="F21" s="101"/>
      <c r="G21" s="101"/>
      <c r="H21" s="101"/>
      <c r="I21" s="101"/>
      <c r="J21" s="103"/>
    </row>
    <row r="22" spans="1:10" ht="16.7" customHeight="1">
      <c r="A22" s="102" t="s">
        <v>175</v>
      </c>
      <c r="B22" s="101"/>
      <c r="C22" s="101"/>
      <c r="D22" s="101"/>
      <c r="E22" s="101"/>
      <c r="F22" s="101"/>
      <c r="G22" s="101"/>
      <c r="H22" s="101"/>
      <c r="I22" s="101"/>
      <c r="J22" s="103"/>
    </row>
    <row r="23" spans="1:10" ht="16.7" customHeight="1">
      <c r="A23" s="102" t="s">
        <v>176</v>
      </c>
      <c r="B23" s="101"/>
      <c r="C23" s="101"/>
      <c r="D23" s="101"/>
      <c r="E23" s="101"/>
      <c r="F23" s="101"/>
      <c r="G23" s="101"/>
      <c r="H23" s="101"/>
      <c r="I23" s="101"/>
      <c r="J23" s="103"/>
    </row>
    <row r="24" spans="1:10" ht="16.7" customHeight="1">
      <c r="A24" s="102" t="s">
        <v>177</v>
      </c>
      <c r="B24" s="101"/>
      <c r="C24" s="101"/>
      <c r="D24" s="101"/>
      <c r="E24" s="101"/>
      <c r="F24" s="101"/>
      <c r="G24" s="101"/>
      <c r="H24" s="101"/>
      <c r="I24" s="101"/>
      <c r="J24" s="103"/>
    </row>
    <row r="25" spans="1:10" ht="16.7" customHeight="1">
      <c r="A25" s="102" t="s">
        <v>664</v>
      </c>
      <c r="B25" s="101"/>
      <c r="C25" s="101"/>
      <c r="D25" s="101"/>
      <c r="E25" s="101"/>
      <c r="F25" s="101"/>
      <c r="G25" s="101"/>
      <c r="H25" s="101"/>
      <c r="I25" s="101"/>
      <c r="J25" s="103"/>
    </row>
    <row r="26" spans="1:10" ht="16.7" customHeight="1">
      <c r="A26" s="100" t="s">
        <v>178</v>
      </c>
      <c r="B26" s="101"/>
      <c r="C26" s="101"/>
      <c r="D26" s="101"/>
      <c r="E26" s="101"/>
      <c r="F26" s="101"/>
      <c r="G26" s="101"/>
      <c r="H26" s="101"/>
      <c r="I26" s="101"/>
      <c r="J26" s="103"/>
    </row>
    <row r="27" spans="1:10" ht="16.7" customHeight="1">
      <c r="A27" s="102" t="s">
        <v>179</v>
      </c>
      <c r="B27" s="101"/>
      <c r="C27" s="101"/>
      <c r="D27" s="101"/>
      <c r="E27" s="101"/>
      <c r="F27" s="101"/>
      <c r="G27" s="101"/>
      <c r="H27" s="101"/>
      <c r="I27" s="101"/>
      <c r="J27" s="103"/>
    </row>
    <row r="28" spans="1:10" ht="16.7" customHeight="1">
      <c r="A28" s="102" t="s">
        <v>665</v>
      </c>
      <c r="B28" s="101"/>
      <c r="C28" s="101"/>
      <c r="D28" s="101"/>
      <c r="E28" s="101"/>
      <c r="F28" s="101"/>
      <c r="G28" s="101"/>
      <c r="H28" s="101"/>
      <c r="I28" s="101"/>
      <c r="J28" s="103"/>
    </row>
    <row r="29" spans="1:10" ht="16.7" customHeight="1">
      <c r="A29" s="102" t="s">
        <v>181</v>
      </c>
      <c r="B29" s="101"/>
      <c r="C29" s="101"/>
      <c r="D29" s="101"/>
      <c r="E29" s="101"/>
      <c r="F29" s="101"/>
      <c r="G29" s="101"/>
      <c r="H29" s="101"/>
      <c r="I29" s="101"/>
      <c r="J29" s="103"/>
    </row>
    <row r="30" spans="1:10" ht="16.7" customHeight="1">
      <c r="A30" s="102" t="s">
        <v>665</v>
      </c>
      <c r="B30" s="101"/>
      <c r="C30" s="101"/>
      <c r="D30" s="101"/>
      <c r="E30" s="101"/>
      <c r="F30" s="101"/>
      <c r="G30" s="101"/>
      <c r="H30" s="101"/>
      <c r="I30" s="101"/>
      <c r="J30" s="103"/>
    </row>
    <row r="31" spans="1:10" ht="16.7" customHeight="1">
      <c r="A31" s="102" t="s">
        <v>182</v>
      </c>
      <c r="B31" s="101"/>
      <c r="C31" s="101"/>
      <c r="D31" s="101"/>
      <c r="E31" s="101"/>
      <c r="F31" s="101"/>
      <c r="G31" s="101"/>
      <c r="H31" s="101"/>
      <c r="I31" s="101"/>
      <c r="J31" s="103"/>
    </row>
    <row r="32" spans="1:10" ht="16.7" customHeight="1">
      <c r="A32" s="102" t="s">
        <v>665</v>
      </c>
      <c r="B32" s="101"/>
      <c r="C32" s="101"/>
      <c r="D32" s="101"/>
      <c r="E32" s="101"/>
      <c r="F32" s="101"/>
      <c r="G32" s="101"/>
      <c r="H32" s="101"/>
      <c r="I32" s="101"/>
      <c r="J32" s="103"/>
    </row>
    <row r="33" spans="1:10" ht="16.7" customHeight="1">
      <c r="A33" s="102" t="s">
        <v>666</v>
      </c>
      <c r="B33" s="101"/>
      <c r="C33" s="101"/>
      <c r="D33" s="101"/>
      <c r="E33" s="101"/>
      <c r="F33" s="101"/>
      <c r="G33" s="101"/>
      <c r="H33" s="101"/>
      <c r="I33" s="101"/>
      <c r="J33" s="103"/>
    </row>
    <row r="34" spans="1:10" ht="16.7" customHeight="1">
      <c r="A34" s="102" t="s">
        <v>665</v>
      </c>
      <c r="B34" s="101"/>
      <c r="C34" s="101"/>
      <c r="D34" s="101"/>
      <c r="E34" s="101"/>
      <c r="F34" s="101"/>
      <c r="G34" s="101"/>
      <c r="H34" s="101"/>
      <c r="I34" s="101"/>
      <c r="J34" s="103"/>
    </row>
    <row r="35" spans="1:10" ht="16.7" customHeight="1">
      <c r="A35" s="102" t="s">
        <v>183</v>
      </c>
      <c r="B35" s="101"/>
      <c r="C35" s="101"/>
      <c r="D35" s="101"/>
      <c r="E35" s="101"/>
      <c r="F35" s="101"/>
      <c r="G35" s="101"/>
      <c r="H35" s="101"/>
      <c r="I35" s="101"/>
      <c r="J35" s="103"/>
    </row>
    <row r="36" spans="1:10" ht="16.7" customHeight="1">
      <c r="A36" s="102" t="s">
        <v>665</v>
      </c>
      <c r="B36" s="101"/>
      <c r="C36" s="101"/>
      <c r="D36" s="101"/>
      <c r="E36" s="101"/>
      <c r="F36" s="101"/>
      <c r="G36" s="101"/>
      <c r="H36" s="101"/>
      <c r="I36" s="101"/>
      <c r="J36" s="103"/>
    </row>
    <row r="37" spans="1:10" ht="16.7" customHeight="1">
      <c r="A37" s="102" t="s">
        <v>184</v>
      </c>
      <c r="B37" s="101"/>
      <c r="C37" s="101"/>
      <c r="D37" s="101"/>
      <c r="E37" s="101"/>
      <c r="F37" s="101"/>
      <c r="G37" s="101"/>
      <c r="H37" s="101"/>
      <c r="I37" s="101"/>
      <c r="J37" s="103"/>
    </row>
    <row r="38" spans="1:10" ht="16.7" customHeight="1">
      <c r="A38" s="102" t="s">
        <v>665</v>
      </c>
      <c r="B38" s="101"/>
      <c r="C38" s="101"/>
      <c r="D38" s="101"/>
      <c r="E38" s="101"/>
      <c r="F38" s="101"/>
      <c r="G38" s="101"/>
      <c r="H38" s="101"/>
      <c r="I38" s="101"/>
      <c r="J38" s="103"/>
    </row>
    <row r="39" spans="1:10" ht="16.7" customHeight="1">
      <c r="A39" s="102" t="s">
        <v>185</v>
      </c>
      <c r="B39" s="101"/>
      <c r="C39" s="101"/>
      <c r="D39" s="101"/>
      <c r="E39" s="101"/>
      <c r="F39" s="101"/>
      <c r="G39" s="101"/>
      <c r="H39" s="101"/>
      <c r="I39" s="101"/>
      <c r="J39" s="103"/>
    </row>
    <row r="40" spans="1:10" ht="16.7" customHeight="1">
      <c r="A40" s="102" t="s">
        <v>665</v>
      </c>
      <c r="B40" s="101"/>
      <c r="C40" s="101"/>
      <c r="D40" s="101"/>
      <c r="E40" s="101"/>
      <c r="F40" s="101"/>
      <c r="G40" s="101"/>
      <c r="H40" s="101"/>
      <c r="I40" s="101"/>
      <c r="J40" s="103"/>
    </row>
    <row r="41" spans="1:10" ht="16.7" customHeight="1">
      <c r="A41" s="102" t="s">
        <v>186</v>
      </c>
      <c r="B41" s="101"/>
      <c r="C41" s="101"/>
      <c r="D41" s="101"/>
      <c r="E41" s="101"/>
      <c r="F41" s="101"/>
      <c r="G41" s="101"/>
      <c r="H41" s="101"/>
      <c r="I41" s="101"/>
      <c r="J41" s="103"/>
    </row>
    <row r="42" spans="1:10" ht="16.7" customHeight="1">
      <c r="A42" s="102" t="s">
        <v>665</v>
      </c>
      <c r="B42" s="101"/>
      <c r="C42" s="101"/>
      <c r="D42" s="101"/>
      <c r="E42" s="101"/>
      <c r="F42" s="101"/>
      <c r="G42" s="101"/>
      <c r="H42" s="101"/>
      <c r="I42" s="101"/>
      <c r="J42" s="103"/>
    </row>
    <row r="43" spans="1:10" ht="16.7" customHeight="1">
      <c r="A43" s="102" t="s">
        <v>187</v>
      </c>
      <c r="B43" s="101"/>
      <c r="C43" s="101"/>
      <c r="D43" s="101"/>
      <c r="E43" s="101"/>
      <c r="F43" s="101"/>
      <c r="G43" s="101"/>
      <c r="H43" s="101"/>
      <c r="I43" s="101"/>
      <c r="J43" s="103"/>
    </row>
    <row r="44" spans="1:10" ht="16.7" customHeight="1">
      <c r="A44" s="102" t="s">
        <v>665</v>
      </c>
      <c r="B44" s="101"/>
      <c r="C44" s="101"/>
      <c r="D44" s="101"/>
      <c r="E44" s="101"/>
      <c r="F44" s="101"/>
      <c r="G44" s="101"/>
      <c r="H44" s="101"/>
      <c r="I44" s="101"/>
      <c r="J44" s="103"/>
    </row>
    <row r="45" spans="1:10" ht="16.7" customHeight="1">
      <c r="A45" s="102" t="s">
        <v>188</v>
      </c>
      <c r="B45" s="101"/>
      <c r="C45" s="101"/>
      <c r="D45" s="101"/>
      <c r="E45" s="101"/>
      <c r="F45" s="101"/>
      <c r="G45" s="101"/>
      <c r="H45" s="101"/>
      <c r="I45" s="101"/>
      <c r="J45" s="103"/>
    </row>
    <row r="46" spans="1:10" ht="16.7" customHeight="1">
      <c r="A46" s="102" t="s">
        <v>665</v>
      </c>
      <c r="B46" s="101"/>
      <c r="C46" s="101"/>
      <c r="D46" s="101"/>
      <c r="E46" s="101"/>
      <c r="F46" s="101"/>
      <c r="G46" s="101"/>
      <c r="H46" s="101"/>
      <c r="I46" s="101"/>
      <c r="J46" s="103"/>
    </row>
    <row r="47" spans="1:10" ht="16.7" customHeight="1">
      <c r="A47" s="102" t="s">
        <v>189</v>
      </c>
      <c r="B47" s="101"/>
      <c r="C47" s="101"/>
      <c r="D47" s="101"/>
      <c r="E47" s="101"/>
      <c r="F47" s="101"/>
      <c r="G47" s="101"/>
      <c r="H47" s="101"/>
      <c r="I47" s="101"/>
      <c r="J47" s="103"/>
    </row>
    <row r="48" spans="1:10" ht="16.7" customHeight="1">
      <c r="A48" s="102" t="s">
        <v>180</v>
      </c>
      <c r="B48" s="101"/>
      <c r="C48" s="101"/>
      <c r="D48" s="101"/>
      <c r="E48" s="101"/>
      <c r="F48" s="101"/>
      <c r="G48" s="101"/>
      <c r="H48" s="101"/>
      <c r="I48" s="101"/>
      <c r="J48" s="103"/>
    </row>
    <row r="49" spans="1:10" ht="16.7" customHeight="1">
      <c r="A49" s="102" t="s">
        <v>190</v>
      </c>
      <c r="B49" s="101"/>
      <c r="C49" s="101"/>
      <c r="D49" s="101"/>
      <c r="E49" s="101"/>
      <c r="F49" s="101"/>
      <c r="G49" s="101"/>
      <c r="H49" s="101"/>
      <c r="I49" s="101"/>
      <c r="J49" s="103"/>
    </row>
    <row r="50" spans="1:10" ht="16.7" customHeight="1">
      <c r="A50" s="102" t="s">
        <v>180</v>
      </c>
      <c r="B50" s="101"/>
      <c r="C50" s="101"/>
      <c r="D50" s="101"/>
      <c r="E50" s="101"/>
      <c r="F50" s="101"/>
      <c r="G50" s="101"/>
      <c r="H50" s="101"/>
      <c r="I50" s="101"/>
      <c r="J50" s="103"/>
    </row>
    <row r="51" spans="1:10" ht="16.7" customHeight="1">
      <c r="A51" s="102" t="s">
        <v>191</v>
      </c>
      <c r="B51" s="101"/>
      <c r="C51" s="101"/>
      <c r="D51" s="101"/>
      <c r="E51" s="101"/>
      <c r="F51" s="101"/>
      <c r="G51" s="101"/>
      <c r="H51" s="101"/>
      <c r="I51" s="101"/>
      <c r="J51" s="103"/>
    </row>
    <row r="52" spans="1:10" ht="16.7" customHeight="1">
      <c r="A52" s="102" t="s">
        <v>180</v>
      </c>
      <c r="B52" s="101"/>
      <c r="C52" s="101"/>
      <c r="D52" s="101"/>
      <c r="E52" s="101"/>
      <c r="F52" s="101"/>
      <c r="G52" s="101"/>
      <c r="H52" s="101"/>
      <c r="I52" s="101"/>
      <c r="J52" s="103"/>
    </row>
    <row r="53" spans="1:10" ht="16.7" customHeight="1">
      <c r="A53" s="102" t="s">
        <v>192</v>
      </c>
      <c r="B53" s="101"/>
      <c r="C53" s="101"/>
      <c r="D53" s="101"/>
      <c r="E53" s="101"/>
      <c r="F53" s="101"/>
      <c r="G53" s="101"/>
      <c r="H53" s="101"/>
      <c r="I53" s="101"/>
      <c r="J53" s="103"/>
    </row>
    <row r="54" spans="1:10" ht="16.7" customHeight="1">
      <c r="A54" s="102" t="s">
        <v>180</v>
      </c>
      <c r="B54" s="101"/>
      <c r="C54" s="101"/>
      <c r="D54" s="101"/>
      <c r="E54" s="101"/>
      <c r="F54" s="101"/>
      <c r="G54" s="101"/>
      <c r="H54" s="101"/>
      <c r="I54" s="101"/>
      <c r="J54" s="103"/>
    </row>
    <row r="55" spans="1:10" ht="16.7" customHeight="1">
      <c r="A55" s="102" t="s">
        <v>193</v>
      </c>
      <c r="B55" s="101"/>
      <c r="C55" s="101"/>
      <c r="D55" s="101"/>
      <c r="E55" s="101"/>
      <c r="F55" s="101"/>
      <c r="G55" s="101"/>
      <c r="H55" s="101"/>
      <c r="I55" s="101"/>
      <c r="J55" s="103"/>
    </row>
    <row r="56" spans="1:10" ht="16.7" customHeight="1">
      <c r="A56" s="102" t="s">
        <v>180</v>
      </c>
      <c r="B56" s="101"/>
      <c r="C56" s="101"/>
      <c r="D56" s="101"/>
      <c r="E56" s="101"/>
      <c r="F56" s="101"/>
      <c r="G56" s="101"/>
      <c r="H56" s="101"/>
      <c r="I56" s="101"/>
      <c r="J56" s="103"/>
    </row>
    <row r="57" spans="1:10" ht="16.7" customHeight="1">
      <c r="A57" s="102" t="s">
        <v>194</v>
      </c>
      <c r="B57" s="101"/>
      <c r="C57" s="101"/>
      <c r="D57" s="101"/>
      <c r="E57" s="101"/>
      <c r="F57" s="101"/>
      <c r="G57" s="101"/>
      <c r="H57" s="101"/>
      <c r="I57" s="101"/>
      <c r="J57" s="103"/>
    </row>
    <row r="58" spans="1:10" ht="16.7" customHeight="1">
      <c r="A58" s="102" t="s">
        <v>180</v>
      </c>
      <c r="B58" s="101"/>
      <c r="C58" s="101"/>
      <c r="D58" s="101"/>
      <c r="E58" s="101"/>
      <c r="F58" s="101"/>
      <c r="G58" s="101"/>
      <c r="H58" s="101"/>
      <c r="I58" s="101"/>
      <c r="J58" s="103"/>
    </row>
    <row r="59" spans="1:10" ht="16.7" customHeight="1">
      <c r="A59" s="102" t="s">
        <v>195</v>
      </c>
      <c r="B59" s="101"/>
      <c r="C59" s="101"/>
      <c r="D59" s="101"/>
      <c r="E59" s="101"/>
      <c r="F59" s="101"/>
      <c r="G59" s="101"/>
      <c r="H59" s="101"/>
      <c r="I59" s="101"/>
      <c r="J59" s="103"/>
    </row>
    <row r="60" spans="1:10" ht="16.7" customHeight="1">
      <c r="A60" s="102" t="s">
        <v>180</v>
      </c>
      <c r="B60" s="101"/>
      <c r="C60" s="101"/>
      <c r="D60" s="101"/>
      <c r="E60" s="101"/>
      <c r="F60" s="101"/>
      <c r="G60" s="101"/>
      <c r="H60" s="101"/>
      <c r="I60" s="101"/>
      <c r="J60" s="103"/>
    </row>
    <row r="61" spans="1:10" ht="16.7" customHeight="1">
      <c r="A61" s="102" t="s">
        <v>196</v>
      </c>
      <c r="B61" s="101"/>
      <c r="C61" s="101"/>
      <c r="D61" s="101"/>
      <c r="E61" s="101"/>
      <c r="F61" s="101"/>
      <c r="G61" s="101"/>
      <c r="H61" s="101"/>
      <c r="I61" s="101"/>
      <c r="J61" s="103"/>
    </row>
    <row r="62" spans="1:10" ht="16.7" customHeight="1">
      <c r="A62" s="102" t="s">
        <v>180</v>
      </c>
      <c r="B62" s="101"/>
      <c r="C62" s="101"/>
      <c r="D62" s="101"/>
      <c r="E62" s="101"/>
      <c r="F62" s="101"/>
      <c r="G62" s="101"/>
      <c r="H62" s="101"/>
      <c r="I62" s="101"/>
      <c r="J62" s="103"/>
    </row>
    <row r="63" spans="1:10" ht="16.7" customHeight="1">
      <c r="A63" s="102" t="s">
        <v>197</v>
      </c>
      <c r="B63" s="101"/>
      <c r="C63" s="101"/>
      <c r="D63" s="101"/>
      <c r="E63" s="101"/>
      <c r="F63" s="101"/>
      <c r="G63" s="101"/>
      <c r="H63" s="101"/>
      <c r="I63" s="101"/>
      <c r="J63" s="103"/>
    </row>
    <row r="64" spans="1:10" ht="22.9" customHeight="1">
      <c r="A64" s="103" t="s">
        <v>669</v>
      </c>
      <c r="B64" s="103"/>
      <c r="C64" s="103"/>
      <c r="D64" s="103"/>
      <c r="E64" s="103"/>
      <c r="F64" s="103"/>
      <c r="G64" s="103"/>
      <c r="H64" s="103"/>
      <c r="I64" s="103"/>
      <c r="J64" s="103"/>
    </row>
    <row r="65" spans="1:1">
      <c r="A65" s="95" t="s">
        <v>684</v>
      </c>
    </row>
  </sheetData>
  <mergeCells count="1">
    <mergeCell ref="A2:J2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78" fitToHeight="0" orientation="landscape" r:id="rId1"/>
  <headerFooter>
    <oddFooter>&amp;C附表1-7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Zeros="0" zoomScaleNormal="100" zoomScaleSheetLayoutView="100" workbookViewId="0">
      <selection activeCell="G9" sqref="G9"/>
    </sheetView>
  </sheetViews>
  <sheetFormatPr defaultColWidth="8.625" defaultRowHeight="14.25"/>
  <cols>
    <col min="1" max="1" width="43.125" style="81" customWidth="1"/>
    <col min="2" max="2" width="13" style="81" customWidth="1"/>
    <col min="3" max="3" width="13.5" style="81" customWidth="1"/>
    <col min="4" max="4" width="16" style="81" customWidth="1"/>
    <col min="5" max="16384" width="8.625" style="81"/>
  </cols>
  <sheetData>
    <row r="1" spans="1:6" ht="21.75" customHeight="1">
      <c r="A1" s="81" t="s">
        <v>198</v>
      </c>
    </row>
    <row r="2" spans="1:6" ht="21" customHeight="1">
      <c r="A2" s="118" t="s">
        <v>654</v>
      </c>
      <c r="B2" s="118"/>
      <c r="C2" s="118"/>
      <c r="D2" s="118"/>
    </row>
    <row r="3" spans="1:6">
      <c r="A3" s="119" t="s">
        <v>1</v>
      </c>
      <c r="B3" s="119"/>
      <c r="C3" s="119"/>
      <c r="D3" s="119"/>
    </row>
    <row r="4" spans="1:6" ht="41.25" customHeight="1">
      <c r="A4" s="83" t="s">
        <v>79</v>
      </c>
      <c r="B4" s="84" t="s">
        <v>3</v>
      </c>
      <c r="C4" s="84" t="s">
        <v>4</v>
      </c>
      <c r="D4" s="84" t="s">
        <v>5</v>
      </c>
    </row>
    <row r="5" spans="1:6" ht="24" customHeight="1">
      <c r="A5" s="91" t="s">
        <v>199</v>
      </c>
      <c r="B5" s="91">
        <f>B6+B7+B8</f>
        <v>2287</v>
      </c>
      <c r="C5" s="91">
        <f>C6+C7+C8</f>
        <v>3420</v>
      </c>
      <c r="D5" s="91">
        <f>D6+D7+D8</f>
        <v>-0.73701706755749485</v>
      </c>
    </row>
    <row r="6" spans="1:6" ht="32.25" customHeight="1">
      <c r="A6" s="82" t="s">
        <v>200</v>
      </c>
      <c r="B6" s="82">
        <v>98</v>
      </c>
      <c r="C6" s="82">
        <v>100</v>
      </c>
      <c r="D6" s="89">
        <f>(B6-C6)/B6</f>
        <v>-2.0408163265306121E-2</v>
      </c>
    </row>
    <row r="7" spans="1:6" ht="32.25" customHeight="1">
      <c r="A7" s="82" t="s">
        <v>201</v>
      </c>
      <c r="B7" s="82">
        <v>484</v>
      </c>
      <c r="C7" s="82">
        <v>520</v>
      </c>
      <c r="D7" s="89">
        <f>(B7-C7)/B7</f>
        <v>-7.43801652892562E-2</v>
      </c>
    </row>
    <row r="8" spans="1:6" ht="32.25" customHeight="1">
      <c r="A8" s="82" t="s">
        <v>202</v>
      </c>
      <c r="B8" s="82">
        <f>B9+B10</f>
        <v>1705</v>
      </c>
      <c r="C8" s="82">
        <f>C9+C10</f>
        <v>2800</v>
      </c>
      <c r="D8" s="89">
        <f>(B8-C8)/B8</f>
        <v>-0.64222873900293254</v>
      </c>
    </row>
    <row r="9" spans="1:6" ht="32.25" customHeight="1">
      <c r="A9" s="87" t="s">
        <v>203</v>
      </c>
      <c r="B9" s="90">
        <v>1705</v>
      </c>
      <c r="C9" s="90">
        <v>2800</v>
      </c>
      <c r="D9" s="89">
        <f>(B9-C9)/B9</f>
        <v>-0.64222873900293254</v>
      </c>
      <c r="F9" s="88"/>
    </row>
    <row r="10" spans="1:6" ht="32.25" customHeight="1">
      <c r="A10" s="87" t="s">
        <v>204</v>
      </c>
      <c r="B10" s="87"/>
      <c r="C10" s="87"/>
      <c r="D10" s="87"/>
    </row>
    <row r="12" spans="1:6" ht="15" customHeight="1">
      <c r="A12" s="81" t="s">
        <v>205</v>
      </c>
    </row>
    <row r="13" spans="1:6" ht="90.75" customHeight="1">
      <c r="A13" s="120" t="s">
        <v>206</v>
      </c>
      <c r="B13" s="120"/>
      <c r="C13" s="120"/>
      <c r="D13" s="120"/>
    </row>
    <row r="14" spans="1:6" ht="81" customHeight="1">
      <c r="A14" s="120" t="s">
        <v>653</v>
      </c>
      <c r="B14" s="120"/>
      <c r="C14" s="120"/>
      <c r="D14" s="120"/>
    </row>
    <row r="15" spans="1:6">
      <c r="A15" s="86"/>
      <c r="B15" s="86"/>
      <c r="C15" s="86"/>
      <c r="D15" s="86"/>
    </row>
    <row r="16" spans="1:6">
      <c r="A16" s="85"/>
      <c r="B16" s="85"/>
      <c r="C16" s="85"/>
      <c r="D16" s="85"/>
    </row>
    <row r="17" spans="1:4">
      <c r="A17" s="85"/>
      <c r="B17" s="85"/>
      <c r="C17" s="85"/>
      <c r="D17" s="85"/>
    </row>
  </sheetData>
  <mergeCells count="4">
    <mergeCell ref="A2:D2"/>
    <mergeCell ref="A3:D3"/>
    <mergeCell ref="A13:D13"/>
    <mergeCell ref="A14:D14"/>
  </mergeCells>
  <phoneticPr fontId="6" type="noConversion"/>
  <pageMargins left="0.70824477616257564" right="0.70824477616257564" top="0.74782315201646699" bottom="0.74782315201646699" header="0.31523838287263406" footer="0.31523838287263406"/>
  <pageSetup paperSize="9" scale="95" firstPageNumber="4294967295" fitToHeight="0" orientation="portrait" r:id="rId1"/>
  <headerFooter alignWithMargins="0">
    <oddFooter>&amp;L&amp;C&amp;"宋体,常规"&amp;12附表1-8&amp;R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SheetLayoutView="100" workbookViewId="0">
      <selection activeCell="A2" sqref="A2:D2"/>
    </sheetView>
  </sheetViews>
  <sheetFormatPr defaultRowHeight="14.25"/>
  <cols>
    <col min="1" max="1" width="41.625" style="1" customWidth="1"/>
    <col min="2" max="3" width="11.5" style="1" customWidth="1"/>
    <col min="4" max="4" width="15.625" style="1" customWidth="1"/>
    <col min="5" max="6" width="9" style="1"/>
    <col min="7" max="16384" width="9" style="2"/>
  </cols>
  <sheetData>
    <row r="1" spans="1:6" ht="21.75" customHeight="1">
      <c r="A1" s="1" t="s">
        <v>207</v>
      </c>
    </row>
    <row r="2" spans="1:6" ht="27" customHeight="1">
      <c r="A2" s="121" t="s">
        <v>692</v>
      </c>
      <c r="B2" s="121"/>
      <c r="C2" s="121"/>
      <c r="D2" s="121"/>
    </row>
    <row r="3" spans="1:6">
      <c r="A3" s="30"/>
      <c r="B3" s="20"/>
      <c r="C3" s="20"/>
      <c r="D3" s="31" t="s">
        <v>154</v>
      </c>
    </row>
    <row r="4" spans="1:6" ht="28.5" customHeight="1">
      <c r="A4" s="22" t="s">
        <v>208</v>
      </c>
      <c r="B4" s="7" t="s">
        <v>3</v>
      </c>
      <c r="C4" s="7" t="s">
        <v>4</v>
      </c>
      <c r="D4" s="7" t="s">
        <v>5</v>
      </c>
    </row>
    <row r="5" spans="1:6" ht="17.25" customHeight="1">
      <c r="A5" s="13" t="s">
        <v>209</v>
      </c>
      <c r="B5" s="33"/>
      <c r="C5" s="33"/>
      <c r="D5" s="33"/>
    </row>
    <row r="6" spans="1:6" ht="17.25" customHeight="1">
      <c r="A6" s="13" t="s">
        <v>210</v>
      </c>
      <c r="B6" s="33"/>
      <c r="C6" s="33"/>
      <c r="D6" s="33"/>
    </row>
    <row r="7" spans="1:6" ht="17.25" customHeight="1">
      <c r="A7" s="13" t="s">
        <v>211</v>
      </c>
      <c r="B7" s="59">
        <v>2500</v>
      </c>
      <c r="C7" s="59">
        <v>2500</v>
      </c>
      <c r="D7" s="60">
        <f>B7/C7</f>
        <v>1</v>
      </c>
    </row>
    <row r="8" spans="1:6" ht="17.25" customHeight="1">
      <c r="A8" s="13" t="s">
        <v>212</v>
      </c>
      <c r="B8" s="59">
        <v>3250</v>
      </c>
      <c r="C8" s="59">
        <v>1000</v>
      </c>
      <c r="D8" s="60">
        <f t="shared" ref="D8:D19" si="0">B8/C8</f>
        <v>3.25</v>
      </c>
      <c r="F8" s="11"/>
    </row>
    <row r="9" spans="1:6" ht="17.25" customHeight="1">
      <c r="A9" s="13" t="s">
        <v>213</v>
      </c>
      <c r="B9" s="59">
        <v>490</v>
      </c>
      <c r="C9" s="59">
        <v>300</v>
      </c>
      <c r="D9" s="60">
        <f t="shared" si="0"/>
        <v>1.6333333333333333</v>
      </c>
    </row>
    <row r="10" spans="1:6" ht="17.25" customHeight="1">
      <c r="A10" s="13" t="s">
        <v>214</v>
      </c>
      <c r="B10" s="59">
        <v>58660</v>
      </c>
      <c r="C10" s="59">
        <v>30000</v>
      </c>
      <c r="D10" s="60">
        <f t="shared" si="0"/>
        <v>1.9553333333333334</v>
      </c>
    </row>
    <row r="11" spans="1:6" ht="17.25" customHeight="1">
      <c r="A11" s="13" t="s">
        <v>215</v>
      </c>
      <c r="B11" s="59"/>
      <c r="C11" s="59"/>
      <c r="D11" s="60"/>
    </row>
    <row r="12" spans="1:6" ht="17.25" customHeight="1">
      <c r="A12" s="13" t="s">
        <v>216</v>
      </c>
      <c r="B12" s="59">
        <v>2800</v>
      </c>
      <c r="C12" s="59">
        <v>2800</v>
      </c>
      <c r="D12" s="60">
        <f t="shared" si="0"/>
        <v>1</v>
      </c>
    </row>
    <row r="13" spans="1:6" ht="17.25" customHeight="1">
      <c r="A13" s="13" t="s">
        <v>217</v>
      </c>
      <c r="B13" s="59">
        <v>5000</v>
      </c>
      <c r="C13" s="59">
        <v>4000</v>
      </c>
      <c r="D13" s="60">
        <f t="shared" si="0"/>
        <v>1.25</v>
      </c>
    </row>
    <row r="14" spans="1:6" ht="17.25" customHeight="1">
      <c r="A14" s="13" t="s">
        <v>218</v>
      </c>
      <c r="B14" s="59"/>
      <c r="C14" s="59"/>
      <c r="D14" s="60"/>
    </row>
    <row r="15" spans="1:6" ht="17.25" customHeight="1">
      <c r="A15" s="13" t="s">
        <v>219</v>
      </c>
      <c r="B15" s="59"/>
      <c r="C15" s="59"/>
      <c r="D15" s="60"/>
    </row>
    <row r="16" spans="1:6" ht="17.25" customHeight="1">
      <c r="A16" s="13" t="s">
        <v>220</v>
      </c>
      <c r="B16" s="59">
        <v>5900</v>
      </c>
      <c r="C16" s="59">
        <v>6800</v>
      </c>
      <c r="D16" s="60">
        <f t="shared" si="0"/>
        <v>0.86764705882352944</v>
      </c>
    </row>
    <row r="17" spans="1:4" ht="17.25" customHeight="1">
      <c r="A17" s="13" t="s">
        <v>221</v>
      </c>
      <c r="B17" s="59"/>
      <c r="C17" s="59"/>
      <c r="D17" s="60"/>
    </row>
    <row r="18" spans="1:4" ht="17.25" customHeight="1">
      <c r="A18" s="13" t="s">
        <v>222</v>
      </c>
      <c r="B18" s="59">
        <v>1300</v>
      </c>
      <c r="C18" s="59">
        <v>3300</v>
      </c>
      <c r="D18" s="60">
        <f t="shared" si="0"/>
        <v>0.39393939393939392</v>
      </c>
    </row>
    <row r="19" spans="1:4" ht="17.25" customHeight="1">
      <c r="A19" s="22" t="s">
        <v>223</v>
      </c>
      <c r="B19" s="59">
        <f>SUM(B5:B18)</f>
        <v>79900</v>
      </c>
      <c r="C19" s="59">
        <f>SUM(C5:C18)</f>
        <v>50700</v>
      </c>
      <c r="D19" s="60">
        <f t="shared" si="0"/>
        <v>1.5759368836291914</v>
      </c>
    </row>
  </sheetData>
  <mergeCells count="1">
    <mergeCell ref="A2:D2"/>
  </mergeCells>
  <phoneticPr fontId="6" type="noConversion"/>
  <pageMargins left="0.70824477616257564" right="0.70824477616257564" top="0.74782315201646699" bottom="0.74782315201646699" header="0.31523838287263406" footer="0.31523838287263406"/>
  <pageSetup paperSize="9" firstPageNumber="4294967295" orientation="portrait" r:id="rId1"/>
  <headerFooter alignWithMargins="0">
    <oddFooter>&amp;L&amp;C&amp;"宋体,常规"&amp;12附表1-9&amp;R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21</vt:i4>
      </vt:variant>
    </vt:vector>
  </HeadingPairs>
  <TitlesOfParts>
    <vt:vector size="42" baseType="lpstr">
      <vt:lpstr>附表1-1</vt:lpstr>
      <vt:lpstr>附表1-2</vt:lpstr>
      <vt:lpstr>附表1-3</vt:lpstr>
      <vt:lpstr>附表1-4</vt:lpstr>
      <vt:lpstr>附表1-5</vt:lpstr>
      <vt:lpstr>附表1-6</vt:lpstr>
      <vt:lpstr>附表1-7  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附表1-19</vt:lpstr>
      <vt:lpstr>附表1-20</vt:lpstr>
      <vt:lpstr>附表1-21</vt:lpstr>
      <vt:lpstr>'附表1-1'!Print_Titles</vt:lpstr>
      <vt:lpstr>'附表1-10'!Print_Titles</vt:lpstr>
      <vt:lpstr>'附表1-11'!Print_Titles</vt:lpstr>
      <vt:lpstr>'附表1-12'!Print_Titles</vt:lpstr>
      <vt:lpstr>'附表1-13'!Print_Titles</vt:lpstr>
      <vt:lpstr>'附表1-14'!Print_Titles</vt:lpstr>
      <vt:lpstr>'附表1-15'!Print_Titles</vt:lpstr>
      <vt:lpstr>'附表1-16'!Print_Titles</vt:lpstr>
      <vt:lpstr>'附表1-17'!Print_Titles</vt:lpstr>
      <vt:lpstr>'附表1-18'!Print_Titles</vt:lpstr>
      <vt:lpstr>'附表1-19'!Print_Titles</vt:lpstr>
      <vt:lpstr>'附表1-2'!Print_Titles</vt:lpstr>
      <vt:lpstr>'附表1-20'!Print_Titles</vt:lpstr>
      <vt:lpstr>'附表1-21'!Print_Titles</vt:lpstr>
      <vt:lpstr>'附表1-3'!Print_Titles</vt:lpstr>
      <vt:lpstr>'附表1-4'!Print_Titles</vt:lpstr>
      <vt:lpstr>'附表1-5'!Print_Titles</vt:lpstr>
      <vt:lpstr>'附表1-6'!Print_Titles</vt:lpstr>
      <vt:lpstr>'附表1-7  '!Print_Titles</vt:lpstr>
      <vt:lpstr>'附表1-8'!Print_Titles</vt:lpstr>
      <vt:lpstr>'附表1-9'!Print_Titles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null,null,预算经办</dc:creator>
  <cp:lastModifiedBy>null,null,预算经办</cp:lastModifiedBy>
  <cp:lastPrinted>2017-08-21T02:21:47Z</cp:lastPrinted>
  <dcterms:created xsi:type="dcterms:W3CDTF">2017-07-04T02:14:06Z</dcterms:created>
  <dcterms:modified xsi:type="dcterms:W3CDTF">2017-08-21T09:04:05Z</dcterms:modified>
</cp:coreProperties>
</file>