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低保花名册" sheetId="4" r:id="rId1"/>
    <sheet name="低保劳动力" sheetId="3" r:id="rId2"/>
    <sheet name="低保变更表" sheetId="1" r:id="rId3"/>
  </sheets>
  <definedNames>
    <definedName name="_xlnm._FilterDatabase" localSheetId="0" hidden="1">低保花名册!$A$2:$WWA$47</definedName>
    <definedName name="_xlnm._FilterDatabase" localSheetId="1" hidden="1">低保劳动力!$A$3:$N$62</definedName>
  </definedNames>
  <calcPr calcId="144525"/>
</workbook>
</file>

<file path=xl/comments1.xml><?xml version="1.0" encoding="utf-8"?>
<comments xmlns="http://schemas.openxmlformats.org/spreadsheetml/2006/main">
  <authors>
    <author>PC</author>
  </authors>
  <commentList>
    <comment ref="D4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父亲苏林水（</t>
        </r>
        <r>
          <rPr>
            <sz val="9"/>
            <rFont val="Tahoma"/>
            <charset val="134"/>
          </rPr>
          <t>35900219501025253X</t>
        </r>
        <r>
          <rPr>
            <sz val="9"/>
            <rFont val="宋体"/>
            <charset val="134"/>
          </rPr>
          <t>），母亲陈培霞（</t>
        </r>
        <r>
          <rPr>
            <sz val="9"/>
            <rFont val="Tahoma"/>
            <charset val="134"/>
          </rPr>
          <t>350522195612180048</t>
        </r>
        <r>
          <rPr>
            <sz val="9"/>
            <rFont val="宋体"/>
            <charset val="134"/>
          </rPr>
          <t>），已授权核查</t>
        </r>
      </text>
    </comment>
    <comment ref="D5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与前妻婚生女儿吴津津（</t>
        </r>
        <r>
          <rPr>
            <sz val="9"/>
            <rFont val="Tahoma"/>
            <charset val="134"/>
          </rPr>
          <t>1994.10</t>
        </r>
        <r>
          <rPr>
            <sz val="9"/>
            <rFont val="宋体"/>
            <charset val="134"/>
          </rPr>
          <t>出生）随前妻联系不上，未授权核查</t>
        </r>
      </text>
    </comment>
    <comment ref="D6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母亲吴淑锦（</t>
        </r>
        <r>
          <rPr>
            <sz val="9"/>
            <rFont val="Tahoma"/>
            <charset val="134"/>
          </rPr>
          <t>359002194007231020</t>
        </r>
        <r>
          <rPr>
            <sz val="9"/>
            <rFont val="宋体"/>
            <charset val="134"/>
          </rPr>
          <t>）、丧偶，已授权核查</t>
        </r>
      </text>
    </comment>
    <comment ref="D7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父亲吴明群（</t>
        </r>
        <r>
          <rPr>
            <sz val="9"/>
            <rFont val="Tahoma"/>
            <charset val="134"/>
          </rPr>
          <t>359002194308112519</t>
        </r>
        <r>
          <rPr>
            <sz val="9"/>
            <rFont val="宋体"/>
            <charset val="134"/>
          </rPr>
          <t>），母亲林云影（</t>
        </r>
        <r>
          <rPr>
            <sz val="9"/>
            <rFont val="Tahoma"/>
            <charset val="134"/>
          </rPr>
          <t>359002195304282523</t>
        </r>
        <r>
          <rPr>
            <sz val="9"/>
            <rFont val="宋体"/>
            <charset val="134"/>
          </rPr>
          <t>），已授权核查</t>
        </r>
      </text>
    </comment>
    <comment ref="D8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父亲吴金城（</t>
        </r>
        <r>
          <rPr>
            <sz val="9"/>
            <rFont val="Tahoma"/>
            <charset val="134"/>
          </rPr>
          <t>350581194706032711</t>
        </r>
        <r>
          <rPr>
            <sz val="9"/>
            <rFont val="宋体"/>
            <charset val="134"/>
          </rPr>
          <t>），母亲许淑瑞（</t>
        </r>
        <r>
          <rPr>
            <sz val="9"/>
            <rFont val="Tahoma"/>
            <charset val="134"/>
          </rPr>
          <t>359002195502112541</t>
        </r>
        <r>
          <rPr>
            <sz val="9"/>
            <rFont val="宋体"/>
            <charset val="134"/>
          </rPr>
          <t>），已授权核查</t>
        </r>
      </text>
    </comment>
    <comment ref="D9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丈夫魏培泉（</t>
        </r>
        <r>
          <rPr>
            <sz val="9"/>
            <rFont val="Tahoma"/>
            <charset val="134"/>
          </rPr>
          <t>359002197911071217</t>
        </r>
        <r>
          <rPr>
            <sz val="9"/>
            <rFont val="宋体"/>
            <charset val="134"/>
          </rPr>
          <t>），低保边缘家庭</t>
        </r>
      </text>
    </comment>
    <comment ref="D10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父亲王良钟（</t>
        </r>
        <r>
          <rPr>
            <sz val="9"/>
            <rFont val="Tahoma"/>
            <charset val="134"/>
          </rPr>
          <t>359002196012082516</t>
        </r>
        <r>
          <rPr>
            <sz val="9"/>
            <rFont val="宋体"/>
            <charset val="134"/>
          </rPr>
          <t>），母亲田瑞婷（</t>
        </r>
        <r>
          <rPr>
            <sz val="9"/>
            <rFont val="Tahoma"/>
            <charset val="134"/>
          </rPr>
          <t>35900219640827256X</t>
        </r>
        <r>
          <rPr>
            <sz val="9"/>
            <rFont val="宋体"/>
            <charset val="134"/>
          </rPr>
          <t>），已授权核查</t>
        </r>
      </text>
    </comment>
    <comment ref="D11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母亲林金彬（</t>
        </r>
        <r>
          <rPr>
            <sz val="9"/>
            <rFont val="Tahoma"/>
            <charset val="134"/>
          </rPr>
          <t>35900219550215256X</t>
        </r>
        <r>
          <rPr>
            <sz val="9"/>
            <rFont val="宋体"/>
            <charset val="134"/>
          </rPr>
          <t>）、丧偶，已授权核查。</t>
        </r>
      </text>
    </comment>
    <comment ref="D12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丈夫吴恩典（</t>
        </r>
        <r>
          <rPr>
            <sz val="9"/>
            <rFont val="Tahoma"/>
            <charset val="134"/>
          </rPr>
          <t>359002197810282533</t>
        </r>
        <r>
          <rPr>
            <sz val="9"/>
            <rFont val="宋体"/>
            <charset val="134"/>
          </rPr>
          <t>）</t>
        </r>
        <r>
          <rPr>
            <sz val="9"/>
            <rFont val="Tahoma"/>
            <charset val="134"/>
          </rPr>
          <t>20211121</t>
        </r>
        <r>
          <rPr>
            <sz val="9"/>
            <rFont val="宋体"/>
            <charset val="134"/>
          </rPr>
          <t>死亡。</t>
        </r>
      </text>
    </comment>
    <comment ref="D16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母亲李秀锦（</t>
        </r>
        <r>
          <rPr>
            <sz val="9"/>
            <rFont val="Tahoma"/>
            <charset val="134"/>
          </rPr>
          <t>359002193611162522</t>
        </r>
        <r>
          <rPr>
            <sz val="9"/>
            <rFont val="宋体"/>
            <charset val="134"/>
          </rPr>
          <t>）、丧偶，已授权核查</t>
        </r>
      </text>
    </comment>
    <comment ref="D17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父亲王善成（</t>
        </r>
        <r>
          <rPr>
            <sz val="9"/>
            <rFont val="Tahoma"/>
            <charset val="134"/>
          </rPr>
          <t>359002196804242530</t>
        </r>
        <r>
          <rPr>
            <sz val="9"/>
            <rFont val="宋体"/>
            <charset val="134"/>
          </rPr>
          <t>），母亲王吉治（</t>
        </r>
        <r>
          <rPr>
            <sz val="9"/>
            <rFont val="Tahoma"/>
            <charset val="134"/>
          </rPr>
          <t>359002196809102529</t>
        </r>
        <r>
          <rPr>
            <sz val="9"/>
            <rFont val="宋体"/>
            <charset val="134"/>
          </rPr>
          <t>），已授权核查</t>
        </r>
      </text>
    </comment>
    <comment ref="D20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父亲黄明电（</t>
        </r>
        <r>
          <rPr>
            <sz val="9"/>
            <rFont val="Tahoma"/>
            <charset val="134"/>
          </rPr>
          <t>359002195407162532</t>
        </r>
        <r>
          <rPr>
            <sz val="9"/>
            <rFont val="宋体"/>
            <charset val="134"/>
          </rPr>
          <t>）、听力三级残疾，
母亲吴淑琼（</t>
        </r>
        <r>
          <rPr>
            <sz val="9"/>
            <rFont val="Tahoma"/>
            <charset val="134"/>
          </rPr>
          <t>359002195901132523</t>
        </r>
        <r>
          <rPr>
            <sz val="9"/>
            <rFont val="宋体"/>
            <charset val="134"/>
          </rPr>
          <t>），已授权核查</t>
        </r>
      </text>
    </comment>
    <comment ref="D21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儿子洪彬彬（</t>
        </r>
        <r>
          <rPr>
            <sz val="9"/>
            <rFont val="Tahoma"/>
            <charset val="134"/>
          </rPr>
          <t>350581199109222712</t>
        </r>
        <r>
          <rPr>
            <sz val="9"/>
            <rFont val="宋体"/>
            <charset val="134"/>
          </rPr>
          <t>）、</t>
        </r>
        <r>
          <rPr>
            <sz val="9"/>
            <rFont val="Tahoma"/>
            <charset val="134"/>
          </rPr>
          <t>20150831</t>
        </r>
        <r>
          <rPr>
            <sz val="9"/>
            <rFont val="宋体"/>
            <charset val="134"/>
          </rPr>
          <t>与王婉迎离婚登记，已授权核查。</t>
        </r>
      </text>
    </comment>
    <comment ref="D22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养女吴佳玉（</t>
        </r>
        <r>
          <rPr>
            <sz val="9"/>
            <rFont val="Tahoma"/>
            <charset val="134"/>
          </rPr>
          <t>350581199308052760</t>
        </r>
        <r>
          <rPr>
            <sz val="9"/>
            <rFont val="宋体"/>
            <charset val="134"/>
          </rPr>
          <t>），女婿翁建平（</t>
        </r>
        <r>
          <rPr>
            <sz val="9"/>
            <rFont val="Tahoma"/>
            <charset val="134"/>
          </rPr>
          <t>522132198908107112</t>
        </r>
        <r>
          <rPr>
            <sz val="9"/>
            <rFont val="宋体"/>
            <charset val="134"/>
          </rPr>
          <t>），已授权核查；
妻子王霞</t>
        </r>
        <r>
          <rPr>
            <sz val="9"/>
            <rFont val="Tahoma"/>
            <charset val="134"/>
          </rPr>
          <t>1998</t>
        </r>
        <r>
          <rPr>
            <sz val="9"/>
            <rFont val="宋体"/>
            <charset val="134"/>
          </rPr>
          <t>年失联</t>
        </r>
      </text>
    </comment>
    <comment ref="D23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母亲郭淑敏（</t>
        </r>
        <r>
          <rPr>
            <sz val="9"/>
            <rFont val="Tahoma"/>
            <charset val="134"/>
          </rPr>
          <t>359002195603012523</t>
        </r>
        <r>
          <rPr>
            <sz val="9"/>
            <rFont val="宋体"/>
            <charset val="134"/>
          </rPr>
          <t>）、丧偶，已授权核查</t>
        </r>
      </text>
    </comment>
    <comment ref="D24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父亲吴</t>
        </r>
        <r>
          <rPr>
            <sz val="9"/>
            <rFont val="Tahoma"/>
            <charset val="134"/>
          </rPr>
          <t xml:space="preserve">   </t>
        </r>
        <r>
          <rPr>
            <sz val="9"/>
            <rFont val="宋体"/>
            <charset val="134"/>
          </rPr>
          <t>兵（</t>
        </r>
        <r>
          <rPr>
            <sz val="9"/>
            <rFont val="Tahoma"/>
            <charset val="134"/>
          </rPr>
          <t>511623198409164399</t>
        </r>
        <r>
          <rPr>
            <sz val="9"/>
            <rFont val="宋体"/>
            <charset val="134"/>
          </rPr>
          <t>），母亲胡连凤（</t>
        </r>
        <r>
          <rPr>
            <sz val="9"/>
            <rFont val="Tahoma"/>
            <charset val="134"/>
          </rPr>
          <t>350524199011281063</t>
        </r>
        <r>
          <rPr>
            <sz val="9"/>
            <rFont val="宋体"/>
            <charset val="134"/>
          </rPr>
          <t>），祖父吴权海（</t>
        </r>
        <r>
          <rPr>
            <sz val="9"/>
            <rFont val="Tahoma"/>
            <charset val="134"/>
          </rPr>
          <t>51303119530225439X</t>
        </r>
        <r>
          <rPr>
            <sz val="9"/>
            <rFont val="宋体"/>
            <charset val="134"/>
          </rPr>
          <t>）、丧偶、中风，已授权核查</t>
        </r>
      </text>
    </comment>
    <comment ref="D25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父亲吴</t>
        </r>
        <r>
          <rPr>
            <sz val="9"/>
            <rFont val="Tahoma"/>
            <charset val="134"/>
          </rPr>
          <t xml:space="preserve">   </t>
        </r>
        <r>
          <rPr>
            <sz val="9"/>
            <rFont val="宋体"/>
            <charset val="134"/>
          </rPr>
          <t>兵（</t>
        </r>
        <r>
          <rPr>
            <sz val="9"/>
            <rFont val="Tahoma"/>
            <charset val="134"/>
          </rPr>
          <t>511623198409164399</t>
        </r>
        <r>
          <rPr>
            <sz val="9"/>
            <rFont val="宋体"/>
            <charset val="134"/>
          </rPr>
          <t>），母亲胡连凤（</t>
        </r>
        <r>
          <rPr>
            <sz val="9"/>
            <rFont val="Tahoma"/>
            <charset val="134"/>
          </rPr>
          <t>350524199011281063</t>
        </r>
        <r>
          <rPr>
            <sz val="9"/>
            <rFont val="宋体"/>
            <charset val="134"/>
          </rPr>
          <t>），祖父吴权海（</t>
        </r>
        <r>
          <rPr>
            <sz val="9"/>
            <rFont val="Tahoma"/>
            <charset val="134"/>
          </rPr>
          <t>51303119530225439X</t>
        </r>
        <r>
          <rPr>
            <sz val="9"/>
            <rFont val="宋体"/>
            <charset val="134"/>
          </rPr>
          <t>）、丧偶、中风，已授权核查</t>
        </r>
      </text>
    </comment>
    <comment ref="D28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母亲杨秀霞（</t>
        </r>
        <r>
          <rPr>
            <sz val="9"/>
            <rFont val="Tahoma"/>
            <charset val="134"/>
          </rPr>
          <t>359002194206202521</t>
        </r>
        <r>
          <rPr>
            <sz val="9"/>
            <rFont val="宋体"/>
            <charset val="134"/>
          </rPr>
          <t>）、丧偶，已授权核查</t>
        </r>
      </text>
    </comment>
    <comment ref="D29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母亲陈娥（</t>
        </r>
        <r>
          <rPr>
            <sz val="9"/>
            <rFont val="Tahoma"/>
            <charset val="134"/>
          </rPr>
          <t>359002195701012527</t>
        </r>
        <r>
          <rPr>
            <sz val="9"/>
            <rFont val="宋体"/>
            <charset val="134"/>
          </rPr>
          <t>）、丧偶，已授权核查</t>
        </r>
      </text>
    </comment>
    <comment ref="D30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长子王清育</t>
        </r>
        <r>
          <rPr>
            <sz val="9"/>
            <rFont val="Tahoma"/>
            <charset val="134"/>
          </rPr>
          <t>1959</t>
        </r>
        <r>
          <rPr>
            <sz val="9"/>
            <rFont val="宋体"/>
            <charset val="134"/>
          </rPr>
          <t>年生过继给别人改名杨清育，户籍至</t>
        </r>
        <r>
          <rPr>
            <sz val="9"/>
            <rFont val="Tahoma"/>
            <charset val="134"/>
          </rPr>
          <t>1973</t>
        </r>
        <r>
          <rPr>
            <sz val="9"/>
            <rFont val="宋体"/>
            <charset val="134"/>
          </rPr>
          <t>迁出；次子王荣电娶妻龚美丽，生育一女王双悦，次子王荣电</t>
        </r>
        <r>
          <rPr>
            <sz val="9"/>
            <rFont val="Tahoma"/>
            <charset val="134"/>
          </rPr>
          <t>1987</t>
        </r>
        <r>
          <rPr>
            <sz val="9"/>
            <rFont val="宋体"/>
            <charset val="134"/>
          </rPr>
          <t>死亡，龚美丽招赘王能猛生育王子益王妮妮；长女杨金珠</t>
        </r>
        <r>
          <rPr>
            <sz val="9"/>
            <rFont val="Tahoma"/>
            <charset val="134"/>
          </rPr>
          <t>2008</t>
        </r>
        <r>
          <rPr>
            <sz val="9"/>
            <rFont val="宋体"/>
            <charset val="134"/>
          </rPr>
          <t>年死亡；孙女王双悦随母亲改嫁，现王双悦远嫁湖南联系不上；龚美华现独自生活。</t>
        </r>
      </text>
    </comment>
    <comment ref="D33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丈夫叶正隆为上门女婿，已回武夷山老家，已代授权核查</t>
        </r>
      </text>
    </comment>
    <comment ref="D37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母亲吴供治（</t>
        </r>
        <r>
          <rPr>
            <sz val="9"/>
            <rFont val="Tahoma"/>
            <charset val="134"/>
          </rPr>
          <t>35900219490323254X</t>
        </r>
        <r>
          <rPr>
            <sz val="9"/>
            <rFont val="宋体"/>
            <charset val="134"/>
          </rPr>
          <t>）、丧偶，已授权核查</t>
        </r>
      </text>
    </comment>
    <comment ref="D38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父亲张建林（</t>
        </r>
        <r>
          <rPr>
            <sz val="9"/>
            <rFont val="Tahoma"/>
            <charset val="134"/>
          </rPr>
          <t>359002195306152538</t>
        </r>
        <r>
          <rPr>
            <sz val="9"/>
            <rFont val="宋体"/>
            <charset val="134"/>
          </rPr>
          <t>），母亲许丽丽（</t>
        </r>
        <r>
          <rPr>
            <sz val="9"/>
            <rFont val="Tahoma"/>
            <charset val="134"/>
          </rPr>
          <t>359002195704062546</t>
        </r>
        <r>
          <rPr>
            <sz val="9"/>
            <rFont val="宋体"/>
            <charset val="134"/>
          </rPr>
          <t>），已授权核查</t>
        </r>
      </text>
    </comment>
    <comment ref="D39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父亲姜金丽（</t>
        </r>
        <r>
          <rPr>
            <sz val="9"/>
            <rFont val="Tahoma"/>
            <charset val="134"/>
          </rPr>
          <t>359002193701102515</t>
        </r>
        <r>
          <rPr>
            <sz val="9"/>
            <rFont val="宋体"/>
            <charset val="134"/>
          </rPr>
          <t>）、丧偶，已授权核查</t>
        </r>
      </text>
    </comment>
    <comment ref="D40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儿子盛少杰（</t>
        </r>
        <r>
          <rPr>
            <sz val="9"/>
            <rFont val="Tahoma"/>
            <charset val="134"/>
          </rPr>
          <t>350581199501222733</t>
        </r>
        <r>
          <rPr>
            <sz val="9"/>
            <rFont val="宋体"/>
            <charset val="134"/>
          </rPr>
          <t>），母亲林妮莎（</t>
        </r>
        <r>
          <rPr>
            <sz val="9"/>
            <rFont val="Tahoma"/>
            <charset val="134"/>
          </rPr>
          <t>350424194310210929</t>
        </r>
        <r>
          <rPr>
            <sz val="9"/>
            <rFont val="宋体"/>
            <charset val="134"/>
          </rPr>
          <t>），已授权核查。</t>
        </r>
      </text>
    </comment>
    <comment ref="D42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配偶黄</t>
        </r>
        <r>
          <rPr>
            <sz val="9"/>
            <rFont val="Tahoma"/>
            <charset val="134"/>
          </rPr>
          <t xml:space="preserve">   </t>
        </r>
        <r>
          <rPr>
            <sz val="9"/>
            <rFont val="宋体"/>
            <charset val="134"/>
          </rPr>
          <t>斌（</t>
        </r>
        <r>
          <rPr>
            <sz val="9"/>
            <rFont val="Tahoma"/>
            <charset val="134"/>
          </rPr>
          <t>350582196302195034</t>
        </r>
        <r>
          <rPr>
            <sz val="9"/>
            <rFont val="宋体"/>
            <charset val="134"/>
          </rPr>
          <t>）、精神二级残疾，
母亲洪</t>
        </r>
        <r>
          <rPr>
            <sz val="9"/>
            <rFont val="Tahoma"/>
            <charset val="134"/>
          </rPr>
          <t xml:space="preserve">   </t>
        </r>
        <r>
          <rPr>
            <sz val="9"/>
            <rFont val="宋体"/>
            <charset val="134"/>
          </rPr>
          <t>虹（</t>
        </r>
        <r>
          <rPr>
            <sz val="9"/>
            <rFont val="Tahoma"/>
            <charset val="134"/>
          </rPr>
          <t>350582196712185023</t>
        </r>
        <r>
          <rPr>
            <sz val="9"/>
            <rFont val="宋体"/>
            <charset val="134"/>
          </rPr>
          <t>），已授权核查。</t>
        </r>
      </text>
    </comment>
    <comment ref="D43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儿子林时霖（</t>
        </r>
        <r>
          <rPr>
            <sz val="9"/>
            <rFont val="Tahoma"/>
            <charset val="134"/>
          </rPr>
          <t>350581200010162719</t>
        </r>
        <r>
          <rPr>
            <sz val="9"/>
            <rFont val="宋体"/>
            <charset val="134"/>
          </rPr>
          <t>）、大学毕业就业，已授权核查</t>
        </r>
      </text>
    </comment>
    <comment ref="D45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丈夫陈文旭（</t>
        </r>
        <r>
          <rPr>
            <sz val="9"/>
            <rFont val="Tahoma"/>
            <charset val="134"/>
          </rPr>
          <t>35062519810202051X</t>
        </r>
        <r>
          <rPr>
            <sz val="9"/>
            <rFont val="宋体"/>
            <charset val="134"/>
          </rPr>
          <t>），父亲吴伟大（</t>
        </r>
        <r>
          <rPr>
            <sz val="9"/>
            <rFont val="Tahoma"/>
            <charset val="134"/>
          </rPr>
          <t>359002196501212510</t>
        </r>
        <r>
          <rPr>
            <sz val="9"/>
            <rFont val="宋体"/>
            <charset val="134"/>
          </rPr>
          <t>），母亲陈清美（</t>
        </r>
        <r>
          <rPr>
            <sz val="9"/>
            <rFont val="Tahoma"/>
            <charset val="134"/>
          </rPr>
          <t>359002197110041528</t>
        </r>
        <r>
          <rPr>
            <sz val="9"/>
            <rFont val="宋体"/>
            <charset val="134"/>
          </rPr>
          <t>），女儿陈怡霏（</t>
        </r>
        <r>
          <rPr>
            <sz val="9"/>
            <rFont val="Tahoma"/>
            <charset val="134"/>
          </rPr>
          <t>350581201705193524</t>
        </r>
        <r>
          <rPr>
            <sz val="9"/>
            <rFont val="宋体"/>
            <charset val="134"/>
          </rPr>
          <t>），已授权核查</t>
        </r>
      </text>
    </comment>
    <comment ref="D46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母亲林美丽（</t>
        </r>
        <r>
          <rPr>
            <sz val="9"/>
            <rFont val="Tahoma"/>
            <charset val="134"/>
          </rPr>
          <t>359002194407202528</t>
        </r>
        <r>
          <rPr>
            <sz val="9"/>
            <rFont val="宋体"/>
            <charset val="134"/>
          </rPr>
          <t>）、丧偶，已授权核查</t>
        </r>
      </text>
    </comment>
    <comment ref="D47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母亲王森森（</t>
        </r>
        <r>
          <rPr>
            <sz val="9"/>
            <rFont val="Tahoma"/>
            <charset val="134"/>
          </rPr>
          <t>350522195212026527</t>
        </r>
        <r>
          <rPr>
            <sz val="9"/>
            <rFont val="宋体"/>
            <charset val="134"/>
          </rPr>
          <t>）、丧偶，已授权核查。
女儿蔡如意香港户籍，已开具民政事务署声明。</t>
        </r>
      </text>
    </comment>
    <comment ref="D48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父亲郭芳旦（</t>
        </r>
        <r>
          <rPr>
            <sz val="9"/>
            <rFont val="Tahoma"/>
            <charset val="134"/>
          </rPr>
          <t>350403194805181013</t>
        </r>
        <r>
          <rPr>
            <sz val="9"/>
            <rFont val="宋体"/>
            <charset val="134"/>
          </rPr>
          <t>），母亲李劝治（</t>
        </r>
        <r>
          <rPr>
            <sz val="9"/>
            <rFont val="Tahoma"/>
            <charset val="134"/>
          </rPr>
          <t>350403195308221023</t>
        </r>
        <r>
          <rPr>
            <sz val="9"/>
            <rFont val="宋体"/>
            <charset val="134"/>
          </rPr>
          <t>），非亲属郭德权（</t>
        </r>
        <r>
          <rPr>
            <sz val="9"/>
            <rFont val="Tahoma"/>
            <charset val="134"/>
          </rPr>
          <t>350581200612122538</t>
        </r>
        <r>
          <rPr>
            <sz val="9"/>
            <rFont val="宋体"/>
            <charset val="134"/>
          </rPr>
          <t>）已授权核查</t>
        </r>
      </text>
    </comment>
    <comment ref="D52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长子洪三小（</t>
        </r>
        <r>
          <rPr>
            <sz val="9"/>
            <rFont val="Tahoma"/>
            <charset val="134"/>
          </rPr>
          <t>350581198405232515</t>
        </r>
        <r>
          <rPr>
            <sz val="9"/>
            <rFont val="宋体"/>
            <charset val="134"/>
          </rPr>
          <t>），次子洪三焕（</t>
        </r>
        <r>
          <rPr>
            <sz val="9"/>
            <rFont val="Tahoma"/>
            <charset val="134"/>
          </rPr>
          <t>350581198601232715</t>
        </r>
        <r>
          <rPr>
            <sz val="9"/>
            <rFont val="宋体"/>
            <charset val="134"/>
          </rPr>
          <t>），低保边缘家庭，已授权核查。</t>
        </r>
      </text>
    </comment>
    <comment ref="D54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父亲郭木旺（</t>
        </r>
        <r>
          <rPr>
            <sz val="9"/>
            <rFont val="Tahoma"/>
            <charset val="134"/>
          </rPr>
          <t>350430195805152013</t>
        </r>
        <r>
          <rPr>
            <sz val="9"/>
            <rFont val="宋体"/>
            <charset val="134"/>
          </rPr>
          <t>），母亲苏淑敏（</t>
        </r>
        <r>
          <rPr>
            <sz val="9"/>
            <rFont val="Tahoma"/>
            <charset val="134"/>
          </rPr>
          <t>359002195903052527</t>
        </r>
        <r>
          <rPr>
            <sz val="9"/>
            <rFont val="宋体"/>
            <charset val="134"/>
          </rPr>
          <t>）、听力三级，已授权核查</t>
        </r>
      </text>
    </comment>
    <comment ref="D55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父亲林宝川（</t>
        </r>
        <r>
          <rPr>
            <sz val="9"/>
            <rFont val="Tahoma"/>
            <charset val="134"/>
          </rPr>
          <t>350628195511304519</t>
        </r>
        <r>
          <rPr>
            <sz val="9"/>
            <rFont val="宋体"/>
            <charset val="134"/>
          </rPr>
          <t>），已授权核查，
母亲林丽华（</t>
        </r>
        <r>
          <rPr>
            <sz val="9"/>
            <rFont val="Tahoma"/>
            <charset val="134"/>
          </rPr>
          <t>350628196004144527</t>
        </r>
        <r>
          <rPr>
            <sz val="9"/>
            <rFont val="宋体"/>
            <charset val="134"/>
          </rPr>
          <t>）</t>
        </r>
        <r>
          <rPr>
            <sz val="9"/>
            <rFont val="Tahoma"/>
            <charset val="134"/>
          </rPr>
          <t>20230125</t>
        </r>
        <r>
          <rPr>
            <sz val="9"/>
            <rFont val="宋体"/>
            <charset val="134"/>
          </rPr>
          <t>死亡</t>
        </r>
      </text>
    </comment>
    <comment ref="D56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母亲黄丽秧（</t>
        </r>
        <r>
          <rPr>
            <sz val="9"/>
            <rFont val="Tahoma"/>
            <charset val="134"/>
          </rPr>
          <t>359002194912152541</t>
        </r>
        <r>
          <rPr>
            <sz val="9"/>
            <rFont val="宋体"/>
            <charset val="134"/>
          </rPr>
          <t>）、丧偶，已授权核查</t>
        </r>
      </text>
    </comment>
    <comment ref="D57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母亲许美琼（</t>
        </r>
        <r>
          <rPr>
            <sz val="9"/>
            <rFont val="Tahoma"/>
            <charset val="134"/>
          </rPr>
          <t>350582197308095047</t>
        </r>
        <r>
          <rPr>
            <sz val="9"/>
            <rFont val="宋体"/>
            <charset val="134"/>
          </rPr>
          <t>），已授权核查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C13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养女吴佳玉（</t>
        </r>
        <r>
          <rPr>
            <sz val="9"/>
            <rFont val="Tahoma"/>
            <charset val="134"/>
          </rPr>
          <t>350581199308052760</t>
        </r>
        <r>
          <rPr>
            <sz val="9"/>
            <rFont val="宋体"/>
            <charset val="134"/>
          </rPr>
          <t>），女婿翁建平（</t>
        </r>
        <r>
          <rPr>
            <sz val="9"/>
            <rFont val="Tahoma"/>
            <charset val="134"/>
          </rPr>
          <t>522132198908107112</t>
        </r>
        <r>
          <rPr>
            <sz val="9"/>
            <rFont val="宋体"/>
            <charset val="134"/>
          </rPr>
          <t>），已授权核查；
妻子王霞</t>
        </r>
        <r>
          <rPr>
            <sz val="9"/>
            <rFont val="Tahoma"/>
            <charset val="134"/>
          </rPr>
          <t>1998</t>
        </r>
        <r>
          <rPr>
            <sz val="9"/>
            <rFont val="宋体"/>
            <charset val="134"/>
          </rPr>
          <t>年失联</t>
        </r>
      </text>
    </comment>
  </commentList>
</comments>
</file>

<file path=xl/sharedStrings.xml><?xml version="1.0" encoding="utf-8"?>
<sst xmlns="http://schemas.openxmlformats.org/spreadsheetml/2006/main" count="1120" uniqueCount="422">
  <si>
    <t>石狮市2025年7月城乡居民最低生活保障金领取（注销）人员花名册</t>
  </si>
  <si>
    <t>银行账户信息</t>
  </si>
  <si>
    <t>卡折委托代管代领备案</t>
  </si>
  <si>
    <t>水费账号信息</t>
  </si>
  <si>
    <r>
      <rPr>
        <sz val="9"/>
        <rFont val="宋体"/>
        <charset val="134"/>
      </rPr>
      <t>序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号</t>
    </r>
  </si>
  <si>
    <t>街道(镇)</t>
  </si>
  <si>
    <t>社区居(村)委  会</t>
  </si>
  <si>
    <t>保障户主姓名</t>
  </si>
  <si>
    <t>性别</t>
  </si>
  <si>
    <t>出生
年月</t>
  </si>
  <si>
    <t>身份证号码</t>
  </si>
  <si>
    <t>家庭人口(人)</t>
  </si>
  <si>
    <r>
      <rPr>
        <sz val="9"/>
        <rFont val="宋体"/>
        <charset val="134"/>
      </rPr>
      <t>最低生活保障标准</t>
    </r>
    <r>
      <rPr>
        <sz val="6"/>
        <rFont val="宋体"/>
        <charset val="134"/>
      </rPr>
      <t>(元/月.人)</t>
    </r>
  </si>
  <si>
    <t>户月总收入(元)</t>
  </si>
  <si>
    <t>户月人均收入(元)</t>
  </si>
  <si>
    <t>户月共领取保障金(元)</t>
  </si>
  <si>
    <t>始发月份</t>
  </si>
  <si>
    <t>调整月份</t>
  </si>
  <si>
    <t>停发月份</t>
  </si>
  <si>
    <t>低保类型</t>
  </si>
  <si>
    <t>联系电话</t>
  </si>
  <si>
    <t>家庭详细地址</t>
  </si>
  <si>
    <r>
      <rPr>
        <sz val="9"/>
        <rFont val="宋体"/>
        <charset val="134"/>
      </rPr>
      <t>卡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存折</t>
    </r>
  </si>
  <si>
    <t>收款账户</t>
  </si>
  <si>
    <t>代管（领）人姓名</t>
  </si>
  <si>
    <t>代管（领）人
身份证号</t>
  </si>
  <si>
    <t>与申请人关系</t>
  </si>
  <si>
    <t>水费户号</t>
  </si>
  <si>
    <t>水费户主名</t>
  </si>
  <si>
    <t>湖滨街道</t>
  </si>
  <si>
    <t>新湖社区</t>
  </si>
  <si>
    <t>苏珊珊</t>
  </si>
  <si>
    <t>35900219800616272X</t>
  </si>
  <si>
    <t>B</t>
  </si>
  <si>
    <t>洋顶路46号402室</t>
  </si>
  <si>
    <t>存折</t>
  </si>
  <si>
    <t>9070611130100100135176</t>
  </si>
  <si>
    <t>苏林水</t>
  </si>
  <si>
    <t>35900219501025253X</t>
  </si>
  <si>
    <t>父亲</t>
  </si>
  <si>
    <t>吴光前</t>
  </si>
  <si>
    <t>吴天生</t>
  </si>
  <si>
    <t>359002196807082552</t>
  </si>
  <si>
    <t>D</t>
  </si>
  <si>
    <t>华安路38号华兴花苑A幢203室</t>
  </si>
  <si>
    <t>9070611130100100135158</t>
  </si>
  <si>
    <t>吴秀霞</t>
  </si>
  <si>
    <t>359002195701142567</t>
  </si>
  <si>
    <t>姐姐</t>
  </si>
  <si>
    <t>李小红</t>
  </si>
  <si>
    <t>359002196201082574</t>
  </si>
  <si>
    <t>A</t>
  </si>
  <si>
    <t>恒安路36号101室</t>
  </si>
  <si>
    <t>卡</t>
  </si>
  <si>
    <t>6221840407026410867</t>
  </si>
  <si>
    <t>吴淑锦</t>
  </si>
  <si>
    <t>359002194007231020</t>
  </si>
  <si>
    <t>母亲</t>
  </si>
  <si>
    <t>吴洪洋</t>
  </si>
  <si>
    <t>350581199509082528</t>
  </si>
  <si>
    <t>华南路99号</t>
  </si>
  <si>
    <t>6230366507000735539</t>
  </si>
  <si>
    <t>吴明群</t>
  </si>
  <si>
    <t>359002194308112519</t>
  </si>
  <si>
    <t>吴宏坤</t>
  </si>
  <si>
    <t>359002197409202576</t>
  </si>
  <si>
    <t>农贸市场83号</t>
  </si>
  <si>
    <t>6221840407029054688</t>
  </si>
  <si>
    <t>吴金城</t>
  </si>
  <si>
    <t>350581194706032711</t>
  </si>
  <si>
    <t>杨羽</t>
  </si>
  <si>
    <t>女</t>
  </si>
  <si>
    <t>1995-09</t>
  </si>
  <si>
    <t>220602197706151221</t>
  </si>
  <si>
    <t>振兴路150-152号</t>
  </si>
  <si>
    <t>6230361107116033336</t>
  </si>
  <si>
    <t>玉湖社区</t>
  </si>
  <si>
    <t>王雅雅</t>
  </si>
  <si>
    <t>350581199201212728</t>
  </si>
  <si>
    <t>玉湖东巷65号</t>
  </si>
  <si>
    <t>6221840407037672927</t>
  </si>
  <si>
    <t>王良钟</t>
  </si>
  <si>
    <t>359002196012082516</t>
  </si>
  <si>
    <t>杨华艺</t>
  </si>
  <si>
    <t>吴德福</t>
  </si>
  <si>
    <t>359002198012132711</t>
  </si>
  <si>
    <t>玉湖东巷11号</t>
  </si>
  <si>
    <t>6221840407026449758</t>
  </si>
  <si>
    <t>吴元影</t>
  </si>
  <si>
    <t>邱琼玉</t>
  </si>
  <si>
    <t>350581199108164020</t>
  </si>
  <si>
    <t>C</t>
  </si>
  <si>
    <t>玉湖西巷7号支巷3号</t>
  </si>
  <si>
    <t>6221840407029116354</t>
  </si>
  <si>
    <t>吴为彬</t>
  </si>
  <si>
    <t>吴明昌</t>
  </si>
  <si>
    <t>350522196207276534</t>
  </si>
  <si>
    <t>荷坑巷15号</t>
  </si>
  <si>
    <t>9070611120100100252432</t>
  </si>
  <si>
    <t>吴培峰</t>
  </si>
  <si>
    <t>杨建煌</t>
  </si>
  <si>
    <t>350522196602130017</t>
  </si>
  <si>
    <t>玉湖果蔬大厦702室</t>
  </si>
  <si>
    <t>9070611120100100151595</t>
  </si>
  <si>
    <t>李秀锦</t>
  </si>
  <si>
    <t>359002193611162522</t>
  </si>
  <si>
    <t>福建省石狮市果蔬批发市场有限公司</t>
  </si>
  <si>
    <t>王良谋</t>
  </si>
  <si>
    <t>350581200010022716</t>
  </si>
  <si>
    <t>湖清路89号</t>
  </si>
  <si>
    <t>6230361107142542573</t>
  </si>
  <si>
    <t>王善成</t>
  </si>
  <si>
    <t>359002196804242530</t>
  </si>
  <si>
    <t>蔡艺艺</t>
  </si>
  <si>
    <t>359002196711082523</t>
  </si>
  <si>
    <t>九二路231号</t>
  </si>
  <si>
    <t>6230361107147043353</t>
  </si>
  <si>
    <t>黄桂昆</t>
  </si>
  <si>
    <t>1984-09</t>
  </si>
  <si>
    <t>350581198409062525</t>
  </si>
  <si>
    <t>欣欣巷16号</t>
  </si>
  <si>
    <t>9070611120100100203236</t>
  </si>
  <si>
    <t>黄明电</t>
  </si>
  <si>
    <t>359002195407162532</t>
  </si>
  <si>
    <t>洪宣煌</t>
  </si>
  <si>
    <t>男</t>
  </si>
  <si>
    <t>1956-12</t>
  </si>
  <si>
    <t>359002195612172553</t>
  </si>
  <si>
    <t>育仁巷14号</t>
  </si>
  <si>
    <t>6221840407037695738</t>
  </si>
  <si>
    <t>洪彬彬</t>
  </si>
  <si>
    <t>350581199109222712</t>
  </si>
  <si>
    <t>吴建常</t>
  </si>
  <si>
    <t>1961-11</t>
  </si>
  <si>
    <t>359002196111162538</t>
  </si>
  <si>
    <t>E</t>
  </si>
  <si>
    <t>玉湖西巷5号</t>
  </si>
  <si>
    <t>9070611230100100129369</t>
  </si>
  <si>
    <t>吴佳玉</t>
  </si>
  <si>
    <t>350581199308052760</t>
  </si>
  <si>
    <t>女儿</t>
  </si>
  <si>
    <t>金林社区</t>
  </si>
  <si>
    <t>王丽娜</t>
  </si>
  <si>
    <t>359002198112102544</t>
  </si>
  <si>
    <t>民生路10号</t>
  </si>
  <si>
    <t>6230361407018504768</t>
  </si>
  <si>
    <t>郭淑敏</t>
  </si>
  <si>
    <t>359002195603012523</t>
  </si>
  <si>
    <t>王家和</t>
  </si>
  <si>
    <t>吴梓鑫</t>
  </si>
  <si>
    <t>511623200906224399</t>
  </si>
  <si>
    <t>民生路11号</t>
  </si>
  <si>
    <t>6230366507001570117</t>
  </si>
  <si>
    <t>吴兵</t>
  </si>
  <si>
    <t>511623198409164399</t>
  </si>
  <si>
    <t>施纯炯</t>
  </si>
  <si>
    <t>吴汶骏</t>
  </si>
  <si>
    <t>511623201206214397</t>
  </si>
  <si>
    <t>6230366507001570125</t>
  </si>
  <si>
    <t>金曾社区</t>
  </si>
  <si>
    <t>杨美珠</t>
  </si>
  <si>
    <t>350522197009126580</t>
  </si>
  <si>
    <t>曾坑路头8号</t>
  </si>
  <si>
    <t>9070611100100100156869</t>
  </si>
  <si>
    <t>杨明生</t>
  </si>
  <si>
    <t>359002196710282734</t>
  </si>
  <si>
    <t>哥哥</t>
  </si>
  <si>
    <t>杨孙恭</t>
  </si>
  <si>
    <t>359002195410042531</t>
  </si>
  <si>
    <t>厝头新街44号</t>
  </si>
  <si>
    <t>9070611100100100156752</t>
  </si>
  <si>
    <t>许玉碎</t>
  </si>
  <si>
    <t>350522195210206620</t>
  </si>
  <si>
    <t>大嫂</t>
  </si>
  <si>
    <t>施聪敏</t>
  </si>
  <si>
    <t>施至墨</t>
  </si>
  <si>
    <t>359002196903062535</t>
  </si>
  <si>
    <t>曾坑前街96号</t>
  </si>
  <si>
    <t>9070611100100100240420</t>
  </si>
  <si>
    <t>施至顶</t>
  </si>
  <si>
    <t>359002196411012515</t>
  </si>
  <si>
    <t>施至现</t>
  </si>
  <si>
    <t>杨洋</t>
  </si>
  <si>
    <t>359002197806162520</t>
  </si>
  <si>
    <t>幸福路81-83号</t>
  </si>
  <si>
    <t>9070611100100100156896</t>
  </si>
  <si>
    <t>陈娥</t>
  </si>
  <si>
    <t>359002195701012527</t>
  </si>
  <si>
    <t>龚美华</t>
  </si>
  <si>
    <t>359002193905082528</t>
  </si>
  <si>
    <t>下角益群9号</t>
  </si>
  <si>
    <t>9070611100100100149057</t>
  </si>
  <si>
    <t>杨清育</t>
  </si>
  <si>
    <t>359002195905300512</t>
  </si>
  <si>
    <t>儿子</t>
  </si>
  <si>
    <t>陈盛强</t>
  </si>
  <si>
    <t>350403199005081033</t>
  </si>
  <si>
    <t>阳芳巷9号</t>
  </si>
  <si>
    <t>6221840407057096718</t>
  </si>
  <si>
    <t>仙迹社区</t>
  </si>
  <si>
    <t>蔡幼芳</t>
  </si>
  <si>
    <t>35900219771007274X</t>
  </si>
  <si>
    <t>侨光路43号5幢205室</t>
  </si>
  <si>
    <t>6221840407031917021</t>
  </si>
  <si>
    <t>蔡建章</t>
  </si>
  <si>
    <t>350525194811111015</t>
  </si>
  <si>
    <t>杨建康</t>
  </si>
  <si>
    <t>359002195910021059</t>
  </si>
  <si>
    <t>侨光路53巷2号</t>
  </si>
  <si>
    <t>6221840407031916270</t>
  </si>
  <si>
    <t>陈节省</t>
  </si>
  <si>
    <t>张孝霖</t>
  </si>
  <si>
    <t>359002197710022531</t>
  </si>
  <si>
    <t>侨光路48号</t>
  </si>
  <si>
    <t>6221840407031916205</t>
  </si>
  <si>
    <t>吴供治</t>
  </si>
  <si>
    <t>35900219490323254X</t>
  </si>
  <si>
    <t>张小罗</t>
  </si>
  <si>
    <t>张梁杉</t>
  </si>
  <si>
    <t>350581199309022512</t>
  </si>
  <si>
    <t>东辉巷1号</t>
  </si>
  <si>
    <t>6221840407031916122</t>
  </si>
  <si>
    <t>张建林</t>
  </si>
  <si>
    <t>359002195306152538</t>
  </si>
  <si>
    <t>张纯忠</t>
  </si>
  <si>
    <t>姜秋凉</t>
  </si>
  <si>
    <t>359002197403251027</t>
  </si>
  <si>
    <t>华林路97巷1号</t>
  </si>
  <si>
    <t>9070611140100100101308</t>
  </si>
  <si>
    <t>姜海澄</t>
  </si>
  <si>
    <t>810000197004160152</t>
  </si>
  <si>
    <t>姜金丽</t>
  </si>
  <si>
    <t>盛岚岚</t>
  </si>
  <si>
    <t>359002196602281013</t>
  </si>
  <si>
    <t>回兴路229号11幢806室</t>
  </si>
  <si>
    <t>6221840407037602072</t>
  </si>
  <si>
    <t>林迎迎</t>
  </si>
  <si>
    <t>359002197101091523</t>
  </si>
  <si>
    <t>妻子</t>
  </si>
  <si>
    <t>湖边社区</t>
  </si>
  <si>
    <t>黄坤华</t>
  </si>
  <si>
    <t>350582199301185030</t>
  </si>
  <si>
    <t>八七路1871号1505室</t>
  </si>
  <si>
    <t>9070611020100100134857</t>
  </si>
  <si>
    <t>八七路1875号</t>
  </si>
  <si>
    <t>杨明珠</t>
  </si>
  <si>
    <t>359002196902182527</t>
  </si>
  <si>
    <t>九二路283号9幢305室</t>
  </si>
  <si>
    <t>9070611020100100133965</t>
  </si>
  <si>
    <t>湖南居委会</t>
  </si>
  <si>
    <t>吴钰滢</t>
  </si>
  <si>
    <t>35058119941209352X</t>
  </si>
  <si>
    <t>子芳路499巷16号403</t>
  </si>
  <si>
    <t>6221840407035991626</t>
  </si>
  <si>
    <t>李长设</t>
  </si>
  <si>
    <t>林边社区</t>
  </si>
  <si>
    <t>施东扬</t>
  </si>
  <si>
    <t>35900219771027275X</t>
  </si>
  <si>
    <t>东辉巷34号</t>
  </si>
  <si>
    <t>9070611140100100110879</t>
  </si>
  <si>
    <t>林美丽</t>
  </si>
  <si>
    <t>359002194407202528</t>
  </si>
  <si>
    <t>施纯途</t>
  </si>
  <si>
    <t>洪美霞</t>
  </si>
  <si>
    <t>359002197607162528</t>
  </si>
  <si>
    <t>琼林中路74号</t>
  </si>
  <si>
    <t>6221840407056999573</t>
  </si>
  <si>
    <t>洪聪明</t>
  </si>
  <si>
    <t>郭明辉</t>
  </si>
  <si>
    <t>359002197602101056</t>
  </si>
  <si>
    <t>玉林路108号</t>
  </si>
  <si>
    <t>6221840107048076098</t>
  </si>
  <si>
    <t>郭芳旦</t>
  </si>
  <si>
    <t>向志平</t>
  </si>
  <si>
    <t>513524197705113180</t>
  </si>
  <si>
    <t>东辉巷52号</t>
  </si>
  <si>
    <t>6230361107137958396</t>
  </si>
  <si>
    <t>许自碧</t>
  </si>
  <si>
    <t>洪世购</t>
  </si>
  <si>
    <t>359002195603232518</t>
  </si>
  <si>
    <t>琼林中路72号3楼</t>
  </si>
  <si>
    <t>6221840407037699433</t>
  </si>
  <si>
    <t>长福社区</t>
  </si>
  <si>
    <t>林珊妹</t>
  </si>
  <si>
    <t>350581199001082746</t>
  </si>
  <si>
    <t>长林中路78号</t>
  </si>
  <si>
    <t>9070616010100100022368</t>
  </si>
  <si>
    <t>苏淑敏</t>
  </si>
  <si>
    <t>359002195903052527</t>
  </si>
  <si>
    <t>林贤膳</t>
  </si>
  <si>
    <t>350581198807082732</t>
  </si>
  <si>
    <t>仑后三区18号</t>
  </si>
  <si>
    <t>6221840407057033281</t>
  </si>
  <si>
    <t>林宝川</t>
  </si>
  <si>
    <t>350628195511304519</t>
  </si>
  <si>
    <t>石狮市宝盖镇仑后村民委员会</t>
  </si>
  <si>
    <t>曾坑社区</t>
  </si>
  <si>
    <t>杨孙录</t>
  </si>
  <si>
    <t>359002197605242532</t>
  </si>
  <si>
    <t>曾坑蓉园端扬47号</t>
  </si>
  <si>
    <t>6221840407027405973</t>
  </si>
  <si>
    <t>杨子共</t>
  </si>
  <si>
    <t>施养焕</t>
  </si>
  <si>
    <t>350581199509032512</t>
  </si>
  <si>
    <t>兴东八路65号</t>
  </si>
  <si>
    <t>6221840407027401683</t>
  </si>
  <si>
    <t>许美琼</t>
  </si>
  <si>
    <t>350582197308095047</t>
  </si>
  <si>
    <t>施纯枝</t>
  </si>
  <si>
    <t>李清忠</t>
  </si>
  <si>
    <t>350522196410136510</t>
  </si>
  <si>
    <t>曾坑霞露益后13号</t>
  </si>
  <si>
    <t>6230361107089628773</t>
  </si>
  <si>
    <t>合计:44户</t>
  </si>
  <si>
    <r>
      <rPr>
        <sz val="18"/>
        <rFont val="方正小标宋简体"/>
        <charset val="134"/>
      </rPr>
      <t>石狮市</t>
    </r>
    <r>
      <rPr>
        <u/>
        <sz val="18"/>
        <rFont val="方正小标宋简体"/>
        <charset val="134"/>
      </rPr>
      <t xml:space="preserve">   湖滨   </t>
    </r>
    <r>
      <rPr>
        <sz val="18"/>
        <rFont val="方正小标宋简体"/>
        <charset val="134"/>
      </rPr>
      <t>街道（乡镇）低保对象名单及劳动能力情况表（202507）</t>
    </r>
  </si>
  <si>
    <t>经办人员或财政供养人员近亲属备案</t>
  </si>
  <si>
    <t>街道（乡镇）党委书记：                              街道主任（乡镇长）：                                       填报时间：2025年6月30日</t>
  </si>
  <si>
    <t>镇（办）名称</t>
  </si>
  <si>
    <t>村（居）名称</t>
  </si>
  <si>
    <t>家庭序号</t>
  </si>
  <si>
    <t>姓  名</t>
  </si>
  <si>
    <t>年龄</t>
  </si>
  <si>
    <t>与户主关系</t>
  </si>
  <si>
    <t>身 份 证 号 码</t>
  </si>
  <si>
    <t>婚姻状况</t>
  </si>
  <si>
    <t>健康状况/职业</t>
  </si>
  <si>
    <t>月补助金额</t>
  </si>
  <si>
    <t>劳动能力情况</t>
  </si>
  <si>
    <t>是否为新增低保对象</t>
  </si>
  <si>
    <t>致贫原因</t>
  </si>
  <si>
    <t>姓 名</t>
  </si>
  <si>
    <t>工作单位</t>
  </si>
  <si>
    <t>职务</t>
  </si>
  <si>
    <t>①社会救助经办人员
②财政供养人员</t>
  </si>
  <si>
    <t>与低收入人口关系</t>
  </si>
  <si>
    <t>本人</t>
  </si>
  <si>
    <t>未婚</t>
  </si>
  <si>
    <t>肢体一级</t>
  </si>
  <si>
    <t>③</t>
  </si>
  <si>
    <t>残疾</t>
  </si>
  <si>
    <t>离异</t>
  </si>
  <si>
    <t>精神二级</t>
  </si>
  <si>
    <t>④</t>
  </si>
  <si>
    <t>智力一级</t>
  </si>
  <si>
    <t>已婚</t>
  </si>
  <si>
    <t>残疾、缺乏劳动力</t>
  </si>
  <si>
    <t>丧偶</t>
  </si>
  <si>
    <t>①</t>
  </si>
  <si>
    <t>缺乏劳动力</t>
  </si>
  <si>
    <t>吴思瑶</t>
  </si>
  <si>
    <t>350581201802052520</t>
  </si>
  <si>
    <t>吴妍妍</t>
  </si>
  <si>
    <t>35058120130724252x</t>
  </si>
  <si>
    <t>听力一级</t>
  </si>
  <si>
    <t>蔡海</t>
  </si>
  <si>
    <t>子</t>
  </si>
  <si>
    <t>350581201101242516</t>
  </si>
  <si>
    <t>②</t>
  </si>
  <si>
    <t>肢体二级</t>
  </si>
  <si>
    <t>肢体三级</t>
  </si>
  <si>
    <t>残疾、疾病</t>
  </si>
  <si>
    <t>疾病、缺乏劳动力</t>
  </si>
  <si>
    <t>智力三级精神二级</t>
  </si>
  <si>
    <t>残疾、疾病、缺乏劳动力</t>
  </si>
  <si>
    <t>智力二级精神二级</t>
  </si>
  <si>
    <t>肢体四级精神二级</t>
  </si>
  <si>
    <t>智力二级</t>
  </si>
  <si>
    <t>2型糖尿病性周围神经病变（痛型神经病变）</t>
  </si>
  <si>
    <t>陈清河</t>
  </si>
  <si>
    <t>359002195312132533</t>
  </si>
  <si>
    <t>蔡丽颖</t>
  </si>
  <si>
    <t>35058120060113252X</t>
  </si>
  <si>
    <t>赣南科技学院2024级</t>
  </si>
  <si>
    <t>蔡丽嘉</t>
  </si>
  <si>
    <t>350581200601132546</t>
  </si>
  <si>
    <t>南华大学2024级</t>
  </si>
  <si>
    <t>智力三级</t>
  </si>
  <si>
    <t>肢体二级、缺血缺氧性脑病后遗症</t>
  </si>
  <si>
    <t>疾病</t>
  </si>
  <si>
    <t>配偶</t>
  </si>
  <si>
    <t>视力一级听力一级肢体三级、鼻咽癌</t>
  </si>
  <si>
    <t>林荣良</t>
  </si>
  <si>
    <t>359002196101192514</t>
  </si>
  <si>
    <t>肢体一级、尿毒症</t>
  </si>
  <si>
    <t>许盛霖</t>
  </si>
  <si>
    <t>500242201003282810</t>
  </si>
  <si>
    <t>许成淞</t>
  </si>
  <si>
    <t>500242201107262814</t>
  </si>
  <si>
    <t>肢体二级精神三级</t>
  </si>
  <si>
    <t>许秀聪</t>
  </si>
  <si>
    <t>359002195612222549</t>
  </si>
  <si>
    <t>言语二级</t>
  </si>
  <si>
    <t>肢体一级、脑出血、脓毒血症</t>
  </si>
  <si>
    <t>肢体四级</t>
  </si>
  <si>
    <t>张月英</t>
  </si>
  <si>
    <t>359002196608292522</t>
  </si>
  <si>
    <t>李顺风</t>
  </si>
  <si>
    <t>350581199202072712</t>
  </si>
  <si>
    <t>合计44户57人</t>
  </si>
  <si>
    <t>备注：1.家庭序号指一个家庭只在户主栏内填一个数字顺序号，其他成员栏内不填；2.与户主关系指家庭其他成员与户主的亲属关系，如父母、子女等；3.月补助金额指家庭每月低保金总额，只填在户主栏内，其他成员栏内不填；4.劳动能力情况分为：①有（指在劳动年龄内，身体健康的对象），②部分丧失（指在劳动年龄内，因残疾、伤病等原因导致部分丧失劳动能力的对象），③完全丧失（指在劳动年龄内，因重度残疾（听力、语言除外）、重特大伤病等原因导致完全丧失劳动能力的对象），④无（指18周岁以下的未成年人和60周岁以上的老年人）；5.是否为新增低保对象和是否为城市“三无”人员栏内，若是，可在对象栏内打“√”确认；6.致贫原因：疾病、灾害、残疾、缺乏劳动力、失业、其他。</t>
  </si>
  <si>
    <r>
      <rPr>
        <b/>
        <sz val="16"/>
        <rFont val="宋体"/>
        <charset val="134"/>
        <scheme val="minor"/>
      </rPr>
      <t>石狮市</t>
    </r>
    <r>
      <rPr>
        <b/>
        <u/>
        <sz val="16"/>
        <rFont val="宋体"/>
        <charset val="134"/>
        <scheme val="minor"/>
      </rPr>
      <t xml:space="preserve"> 湖滨 </t>
    </r>
    <r>
      <rPr>
        <b/>
        <sz val="16"/>
        <rFont val="宋体"/>
        <charset val="134"/>
        <scheme val="minor"/>
      </rPr>
      <t>镇（街道）2025年7月低保对象变更名单</t>
    </r>
  </si>
  <si>
    <t>填报单位：（盖章）</t>
  </si>
  <si>
    <t>签批人：</t>
  </si>
  <si>
    <t>审核人：</t>
  </si>
  <si>
    <t>填报人：</t>
  </si>
  <si>
    <t>填报时间：2025年5月30日</t>
  </si>
  <si>
    <t>新增</t>
  </si>
  <si>
    <t>健康状况</t>
  </si>
  <si>
    <t>备注</t>
  </si>
  <si>
    <t>无</t>
  </si>
  <si>
    <t>停发</t>
  </si>
  <si>
    <t>备注（删除原因：如①子女毕业工作，收入超；②***死亡；③***已婚，收入超；④……等)</t>
  </si>
  <si>
    <t>调整</t>
  </si>
  <si>
    <t>备注（调整项目及原因：①删除/新增家庭成员（原因：离异/结婚/死亡/新生儿/……）；②调整低保金（原因：残疾证升级/新生儿/……））</t>
  </si>
  <si>
    <t>调整低保金940元为752元；吴建常202111起领取无力参保老年生活保障金，实发养老金940元/月，符合低保家庭中的失能老年人单人纳保条件。</t>
  </si>
  <si>
    <t>延保渐退</t>
  </si>
  <si>
    <t>新申请不符合</t>
  </si>
  <si>
    <t>备注（不符合低保原因）</t>
  </si>
  <si>
    <t>官本东</t>
  </si>
  <si>
    <t>359002196610071091</t>
  </si>
  <si>
    <t>心脏瓣膜病</t>
  </si>
  <si>
    <t>继女婿伍伟龙未授权核查</t>
  </si>
</sst>
</file>

<file path=xl/styles.xml><?xml version="1.0" encoding="utf-8"?>
<styleSheet xmlns="http://schemas.openxmlformats.org/spreadsheetml/2006/main">
  <numFmts count="6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43"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8"/>
      <name val="方正小标宋简体"/>
      <charset val="134"/>
    </font>
    <font>
      <u/>
      <sz val="18"/>
      <name val="方正小标宋简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  <scheme val="minor"/>
    </font>
    <font>
      <sz val="20"/>
      <name val="黑体"/>
      <charset val="134"/>
    </font>
    <font>
      <sz val="9"/>
      <color rgb="FFFF0000"/>
      <name val="宋体"/>
      <charset val="134"/>
    </font>
    <font>
      <sz val="12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6"/>
      <name val="宋体"/>
      <charset val="134"/>
      <scheme val="minor"/>
    </font>
    <font>
      <sz val="9"/>
      <name val="Times New Roman"/>
      <charset val="134"/>
    </font>
    <font>
      <sz val="6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2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6" borderId="12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3" fillId="31" borderId="1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9" borderId="13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15" borderId="9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" fillId="0" borderId="0"/>
    <xf numFmtId="0" fontId="1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vertical="center" shrinkToFit="1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3" fillId="0" borderId="0" xfId="4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177" fontId="7" fillId="0" borderId="4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1" applyFont="1" applyFill="1" applyBorder="1" applyAlignment="1" applyProtection="1">
      <alignment horizontal="center" vertical="center" shrinkToFit="1"/>
      <protection locked="0"/>
    </xf>
    <xf numFmtId="0" fontId="7" fillId="0" borderId="4" xfId="4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49" fontId="7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4" xfId="1" applyNumberFormat="1" applyFont="1" applyFill="1" applyBorder="1" applyAlignment="1" applyProtection="1">
      <alignment vertical="center" shrinkToFit="1"/>
      <protection locked="0"/>
    </xf>
    <xf numFmtId="176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 shrinkToFit="1"/>
    </xf>
    <xf numFmtId="49" fontId="7" fillId="0" borderId="4" xfId="40" applyNumberFormat="1" applyFont="1" applyFill="1" applyBorder="1" applyAlignment="1" applyProtection="1">
      <alignment horizontal="center" vertical="center" shrinkToFit="1"/>
      <protection locked="0"/>
    </xf>
    <xf numFmtId="49" fontId="7" fillId="0" borderId="4" xfId="0" applyNumberFormat="1" applyFont="1" applyFill="1" applyBorder="1" applyAlignment="1" applyProtection="1">
      <alignment horizontal="left" vertical="center" shrinkToFit="1"/>
      <protection locked="0"/>
    </xf>
    <xf numFmtId="176" fontId="7" fillId="0" borderId="4" xfId="40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40" applyFont="1" applyFill="1" applyBorder="1" applyAlignment="1" applyProtection="1">
      <alignment horizontal="center" vertical="center" shrinkToFit="1"/>
    </xf>
    <xf numFmtId="176" fontId="7" fillId="0" borderId="4" xfId="40" applyNumberFormat="1" applyFont="1" applyFill="1" applyBorder="1" applyAlignment="1" applyProtection="1">
      <alignment horizontal="center" vertical="center" shrinkToFit="1"/>
    </xf>
    <xf numFmtId="0" fontId="14" fillId="0" borderId="4" xfId="40" applyFont="1" applyFill="1" applyBorder="1" applyAlignment="1" applyProtection="1">
      <alignment horizontal="center" vertical="center" shrinkToFit="1"/>
    </xf>
    <xf numFmtId="176" fontId="14" fillId="0" borderId="4" xfId="40" applyNumberFormat="1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  <protection locked="0"/>
    </xf>
    <xf numFmtId="177" fontId="7" fillId="0" borderId="4" xfId="40" applyNumberFormat="1" applyFont="1" applyFill="1" applyBorder="1" applyAlignment="1" applyProtection="1">
      <alignment horizontal="center" vertical="center" shrinkToFit="1"/>
    </xf>
    <xf numFmtId="177" fontId="14" fillId="0" borderId="4" xfId="40" applyNumberFormat="1" applyFont="1" applyFill="1" applyBorder="1" applyAlignment="1" applyProtection="1">
      <alignment horizontal="center" vertical="center" shrinkToFit="1"/>
    </xf>
    <xf numFmtId="0" fontId="14" fillId="0" borderId="4" xfId="4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40" applyFont="1" applyFill="1" applyBorder="1" applyAlignment="1" applyProtection="1">
      <alignment horizontal="left" vertical="center" shrinkToFit="1"/>
      <protection locked="0"/>
    </xf>
    <xf numFmtId="0" fontId="12" fillId="0" borderId="4" xfId="40" applyNumberFormat="1" applyFont="1" applyFill="1" applyBorder="1" applyAlignment="1">
      <alignment horizontal="center" vertical="center" shrinkToFit="1"/>
    </xf>
    <xf numFmtId="0" fontId="12" fillId="0" borderId="4" xfId="40" applyFont="1" applyFill="1" applyBorder="1" applyAlignment="1">
      <alignment horizontal="center" vertical="center" shrinkToFit="1"/>
    </xf>
    <xf numFmtId="49" fontId="12" fillId="0" borderId="4" xfId="4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 applyProtection="1">
      <alignment horizontal="left" vertical="center" shrinkToFit="1"/>
      <protection locked="0"/>
    </xf>
    <xf numFmtId="0" fontId="7" fillId="0" borderId="4" xfId="40" applyFont="1" applyFill="1" applyBorder="1" applyAlignment="1" applyProtection="1">
      <alignment horizontal="center" vertical="center"/>
      <protection locked="0"/>
    </xf>
    <xf numFmtId="0" fontId="12" fillId="0" borderId="0" xfId="40" applyFont="1" applyFill="1" applyAlignment="1">
      <alignment horizontal="left" vertical="center"/>
    </xf>
    <xf numFmtId="0" fontId="1" fillId="0" borderId="0" xfId="40" applyFont="1" applyFill="1"/>
    <xf numFmtId="49" fontId="5" fillId="0" borderId="4" xfId="0" applyNumberFormat="1" applyFont="1" applyFill="1" applyBorder="1" applyAlignment="1" applyProtection="1" quotePrefix="1">
      <alignment horizontal="center" vertical="center" shrinkToFit="1"/>
      <protection locked="0"/>
    </xf>
    <xf numFmtId="0" fontId="5" fillId="0" borderId="4" xfId="0" applyFont="1" applyFill="1" applyBorder="1" applyAlignment="1" quotePrefix="1">
      <alignment horizontal="center" vertical="center"/>
    </xf>
  </cellXfs>
  <cellStyles count="51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48"/>
  <sheetViews>
    <sheetView tabSelected="1" workbookViewId="0">
      <selection activeCell="O18" sqref="O18"/>
    </sheetView>
  </sheetViews>
  <sheetFormatPr defaultColWidth="9" defaultRowHeight="20.1" customHeight="1"/>
  <cols>
    <col min="1" max="1" width="3.75" style="65" customWidth="1"/>
    <col min="2" max="3" width="6.625" style="65" customWidth="1"/>
    <col min="4" max="4" width="5.75" style="65" customWidth="1"/>
    <col min="5" max="5" width="3.625" style="65" customWidth="1"/>
    <col min="6" max="6" width="6.625" style="65" customWidth="1"/>
    <col min="7" max="7" width="14.875" style="65" customWidth="1"/>
    <col min="8" max="8" width="4" style="66" customWidth="1"/>
    <col min="9" max="9" width="6.125" style="65" customWidth="1"/>
    <col min="10" max="11" width="5.5" style="65" customWidth="1"/>
    <col min="12" max="12" width="5.25" style="65" customWidth="1"/>
    <col min="13" max="14" width="6" style="65" customWidth="1"/>
    <col min="15" max="15" width="6.5" style="65" customWidth="1"/>
    <col min="16" max="16" width="4.875" style="65" customWidth="1"/>
    <col min="17" max="18" width="9.625" style="65" customWidth="1"/>
    <col min="19" max="19" width="6.625" style="65" customWidth="1"/>
    <col min="20" max="20" width="17.625" style="65" customWidth="1"/>
    <col min="21" max="21" width="5.75" style="65" customWidth="1"/>
    <col min="22" max="22" width="14.875" style="65" customWidth="1"/>
    <col min="23" max="23" width="5.75" style="65" customWidth="1"/>
    <col min="24" max="24" width="8.625" style="65" customWidth="1"/>
    <col min="25" max="25" width="12.625" style="65" customWidth="1"/>
    <col min="26" max="26" width="30.625" style="67" customWidth="1"/>
    <col min="27" max="255" width="9" style="65"/>
    <col min="256" max="256" width="4.875" style="65" customWidth="1"/>
    <col min="257" max="257" width="5.25" style="65" customWidth="1"/>
    <col min="258" max="258" width="6.5" style="65" customWidth="1"/>
    <col min="259" max="259" width="3.5" style="65" customWidth="1"/>
    <col min="260" max="260" width="6.375" style="65" customWidth="1"/>
    <col min="261" max="261" width="15.5" style="65" customWidth="1"/>
    <col min="262" max="262" width="5.375" style="65" customWidth="1"/>
    <col min="263" max="263" width="4.125" style="65" customWidth="1"/>
    <col min="264" max="264" width="6.375" style="65" customWidth="1"/>
    <col min="265" max="265" width="5.375" style="65" customWidth="1"/>
    <col min="266" max="266" width="5.25" style="65" customWidth="1"/>
    <col min="267" max="267" width="5.875" style="65" customWidth="1"/>
    <col min="268" max="268" width="7" style="65" customWidth="1"/>
    <col min="269" max="269" width="6.375" style="65" customWidth="1"/>
    <col min="270" max="270" width="6.125" style="65" customWidth="1"/>
    <col min="271" max="271" width="6" style="65" customWidth="1"/>
    <col min="272" max="272" width="10" style="65" customWidth="1"/>
    <col min="273" max="273" width="13" style="65" customWidth="1"/>
    <col min="274" max="274" width="50" style="65" customWidth="1"/>
    <col min="275" max="511" width="9" style="65"/>
    <col min="512" max="512" width="4.875" style="65" customWidth="1"/>
    <col min="513" max="513" width="5.25" style="65" customWidth="1"/>
    <col min="514" max="514" width="6.5" style="65" customWidth="1"/>
    <col min="515" max="515" width="3.5" style="65" customWidth="1"/>
    <col min="516" max="516" width="6.375" style="65" customWidth="1"/>
    <col min="517" max="517" width="15.5" style="65" customWidth="1"/>
    <col min="518" max="518" width="5.375" style="65" customWidth="1"/>
    <col min="519" max="519" width="4.125" style="65" customWidth="1"/>
    <col min="520" max="520" width="6.375" style="65" customWidth="1"/>
    <col min="521" max="521" width="5.375" style="65" customWidth="1"/>
    <col min="522" max="522" width="5.25" style="65" customWidth="1"/>
    <col min="523" max="523" width="5.875" style="65" customWidth="1"/>
    <col min="524" max="524" width="7" style="65" customWidth="1"/>
    <col min="525" max="525" width="6.375" style="65" customWidth="1"/>
    <col min="526" max="526" width="6.125" style="65" customWidth="1"/>
    <col min="527" max="527" width="6" style="65" customWidth="1"/>
    <col min="528" max="528" width="10" style="65" customWidth="1"/>
    <col min="529" max="529" width="13" style="65" customWidth="1"/>
    <col min="530" max="530" width="50" style="65" customWidth="1"/>
    <col min="531" max="767" width="9" style="65"/>
    <col min="768" max="768" width="4.875" style="65" customWidth="1"/>
    <col min="769" max="769" width="5.25" style="65" customWidth="1"/>
    <col min="770" max="770" width="6.5" style="65" customWidth="1"/>
    <col min="771" max="771" width="3.5" style="65" customWidth="1"/>
    <col min="772" max="772" width="6.375" style="65" customWidth="1"/>
    <col min="773" max="773" width="15.5" style="65" customWidth="1"/>
    <col min="774" max="774" width="5.375" style="65" customWidth="1"/>
    <col min="775" max="775" width="4.125" style="65" customWidth="1"/>
    <col min="776" max="776" width="6.375" style="65" customWidth="1"/>
    <col min="777" max="777" width="5.375" style="65" customWidth="1"/>
    <col min="778" max="778" width="5.25" style="65" customWidth="1"/>
    <col min="779" max="779" width="5.875" style="65" customWidth="1"/>
    <col min="780" max="780" width="7" style="65" customWidth="1"/>
    <col min="781" max="781" width="6.375" style="65" customWidth="1"/>
    <col min="782" max="782" width="6.125" style="65" customWidth="1"/>
    <col min="783" max="783" width="6" style="65" customWidth="1"/>
    <col min="784" max="784" width="10" style="65" customWidth="1"/>
    <col min="785" max="785" width="13" style="65" customWidth="1"/>
    <col min="786" max="786" width="50" style="65" customWidth="1"/>
    <col min="787" max="1023" width="9" style="65"/>
    <col min="1024" max="1024" width="4.875" style="65" customWidth="1"/>
    <col min="1025" max="1025" width="5.25" style="65" customWidth="1"/>
    <col min="1026" max="1026" width="6.5" style="65" customWidth="1"/>
    <col min="1027" max="1027" width="3.5" style="65" customWidth="1"/>
    <col min="1028" max="1028" width="6.375" style="65" customWidth="1"/>
    <col min="1029" max="1029" width="15.5" style="65" customWidth="1"/>
    <col min="1030" max="1030" width="5.375" style="65" customWidth="1"/>
    <col min="1031" max="1031" width="4.125" style="65" customWidth="1"/>
    <col min="1032" max="1032" width="6.375" style="65" customWidth="1"/>
    <col min="1033" max="1033" width="5.375" style="65" customWidth="1"/>
    <col min="1034" max="1034" width="5.25" style="65" customWidth="1"/>
    <col min="1035" max="1035" width="5.875" style="65" customWidth="1"/>
    <col min="1036" max="1036" width="7" style="65" customWidth="1"/>
    <col min="1037" max="1037" width="6.375" style="65" customWidth="1"/>
    <col min="1038" max="1038" width="6.125" style="65" customWidth="1"/>
    <col min="1039" max="1039" width="6" style="65" customWidth="1"/>
    <col min="1040" max="1040" width="10" style="65" customWidth="1"/>
    <col min="1041" max="1041" width="13" style="65" customWidth="1"/>
    <col min="1042" max="1042" width="50" style="65" customWidth="1"/>
    <col min="1043" max="1279" width="9" style="65"/>
    <col min="1280" max="1280" width="4.875" style="65" customWidth="1"/>
    <col min="1281" max="1281" width="5.25" style="65" customWidth="1"/>
    <col min="1282" max="1282" width="6.5" style="65" customWidth="1"/>
    <col min="1283" max="1283" width="3.5" style="65" customWidth="1"/>
    <col min="1284" max="1284" width="6.375" style="65" customWidth="1"/>
    <col min="1285" max="1285" width="15.5" style="65" customWidth="1"/>
    <col min="1286" max="1286" width="5.375" style="65" customWidth="1"/>
    <col min="1287" max="1287" width="4.125" style="65" customWidth="1"/>
    <col min="1288" max="1288" width="6.375" style="65" customWidth="1"/>
    <col min="1289" max="1289" width="5.375" style="65" customWidth="1"/>
    <col min="1290" max="1290" width="5.25" style="65" customWidth="1"/>
    <col min="1291" max="1291" width="5.875" style="65" customWidth="1"/>
    <col min="1292" max="1292" width="7" style="65" customWidth="1"/>
    <col min="1293" max="1293" width="6.375" style="65" customWidth="1"/>
    <col min="1294" max="1294" width="6.125" style="65" customWidth="1"/>
    <col min="1295" max="1295" width="6" style="65" customWidth="1"/>
    <col min="1296" max="1296" width="10" style="65" customWidth="1"/>
    <col min="1297" max="1297" width="13" style="65" customWidth="1"/>
    <col min="1298" max="1298" width="50" style="65" customWidth="1"/>
    <col min="1299" max="1535" width="9" style="65"/>
    <col min="1536" max="1536" width="4.875" style="65" customWidth="1"/>
    <col min="1537" max="1537" width="5.25" style="65" customWidth="1"/>
    <col min="1538" max="1538" width="6.5" style="65" customWidth="1"/>
    <col min="1539" max="1539" width="3.5" style="65" customWidth="1"/>
    <col min="1540" max="1540" width="6.375" style="65" customWidth="1"/>
    <col min="1541" max="1541" width="15.5" style="65" customWidth="1"/>
    <col min="1542" max="1542" width="5.375" style="65" customWidth="1"/>
    <col min="1543" max="1543" width="4.125" style="65" customWidth="1"/>
    <col min="1544" max="1544" width="6.375" style="65" customWidth="1"/>
    <col min="1545" max="1545" width="5.375" style="65" customWidth="1"/>
    <col min="1546" max="1546" width="5.25" style="65" customWidth="1"/>
    <col min="1547" max="1547" width="5.875" style="65" customWidth="1"/>
    <col min="1548" max="1548" width="7" style="65" customWidth="1"/>
    <col min="1549" max="1549" width="6.375" style="65" customWidth="1"/>
    <col min="1550" max="1550" width="6.125" style="65" customWidth="1"/>
    <col min="1551" max="1551" width="6" style="65" customWidth="1"/>
    <col min="1552" max="1552" width="10" style="65" customWidth="1"/>
    <col min="1553" max="1553" width="13" style="65" customWidth="1"/>
    <col min="1554" max="1554" width="50" style="65" customWidth="1"/>
    <col min="1555" max="1791" width="9" style="65"/>
    <col min="1792" max="1792" width="4.875" style="65" customWidth="1"/>
    <col min="1793" max="1793" width="5.25" style="65" customWidth="1"/>
    <col min="1794" max="1794" width="6.5" style="65" customWidth="1"/>
    <col min="1795" max="1795" width="3.5" style="65" customWidth="1"/>
    <col min="1796" max="1796" width="6.375" style="65" customWidth="1"/>
    <col min="1797" max="1797" width="15.5" style="65" customWidth="1"/>
    <col min="1798" max="1798" width="5.375" style="65" customWidth="1"/>
    <col min="1799" max="1799" width="4.125" style="65" customWidth="1"/>
    <col min="1800" max="1800" width="6.375" style="65" customWidth="1"/>
    <col min="1801" max="1801" width="5.375" style="65" customWidth="1"/>
    <col min="1802" max="1802" width="5.25" style="65" customWidth="1"/>
    <col min="1803" max="1803" width="5.875" style="65" customWidth="1"/>
    <col min="1804" max="1804" width="7" style="65" customWidth="1"/>
    <col min="1805" max="1805" width="6.375" style="65" customWidth="1"/>
    <col min="1806" max="1806" width="6.125" style="65" customWidth="1"/>
    <col min="1807" max="1807" width="6" style="65" customWidth="1"/>
    <col min="1808" max="1808" width="10" style="65" customWidth="1"/>
    <col min="1809" max="1809" width="13" style="65" customWidth="1"/>
    <col min="1810" max="1810" width="50" style="65" customWidth="1"/>
    <col min="1811" max="2047" width="9" style="65"/>
    <col min="2048" max="2048" width="4.875" style="65" customWidth="1"/>
    <col min="2049" max="2049" width="5.25" style="65" customWidth="1"/>
    <col min="2050" max="2050" width="6.5" style="65" customWidth="1"/>
    <col min="2051" max="2051" width="3.5" style="65" customWidth="1"/>
    <col min="2052" max="2052" width="6.375" style="65" customWidth="1"/>
    <col min="2053" max="2053" width="15.5" style="65" customWidth="1"/>
    <col min="2054" max="2054" width="5.375" style="65" customWidth="1"/>
    <col min="2055" max="2055" width="4.125" style="65" customWidth="1"/>
    <col min="2056" max="2056" width="6.375" style="65" customWidth="1"/>
    <col min="2057" max="2057" width="5.375" style="65" customWidth="1"/>
    <col min="2058" max="2058" width="5.25" style="65" customWidth="1"/>
    <col min="2059" max="2059" width="5.875" style="65" customWidth="1"/>
    <col min="2060" max="2060" width="7" style="65" customWidth="1"/>
    <col min="2061" max="2061" width="6.375" style="65" customWidth="1"/>
    <col min="2062" max="2062" width="6.125" style="65" customWidth="1"/>
    <col min="2063" max="2063" width="6" style="65" customWidth="1"/>
    <col min="2064" max="2064" width="10" style="65" customWidth="1"/>
    <col min="2065" max="2065" width="13" style="65" customWidth="1"/>
    <col min="2066" max="2066" width="50" style="65" customWidth="1"/>
    <col min="2067" max="2303" width="9" style="65"/>
    <col min="2304" max="2304" width="4.875" style="65" customWidth="1"/>
    <col min="2305" max="2305" width="5.25" style="65" customWidth="1"/>
    <col min="2306" max="2306" width="6.5" style="65" customWidth="1"/>
    <col min="2307" max="2307" width="3.5" style="65" customWidth="1"/>
    <col min="2308" max="2308" width="6.375" style="65" customWidth="1"/>
    <col min="2309" max="2309" width="15.5" style="65" customWidth="1"/>
    <col min="2310" max="2310" width="5.375" style="65" customWidth="1"/>
    <col min="2311" max="2311" width="4.125" style="65" customWidth="1"/>
    <col min="2312" max="2312" width="6.375" style="65" customWidth="1"/>
    <col min="2313" max="2313" width="5.375" style="65" customWidth="1"/>
    <col min="2314" max="2314" width="5.25" style="65" customWidth="1"/>
    <col min="2315" max="2315" width="5.875" style="65" customWidth="1"/>
    <col min="2316" max="2316" width="7" style="65" customWidth="1"/>
    <col min="2317" max="2317" width="6.375" style="65" customWidth="1"/>
    <col min="2318" max="2318" width="6.125" style="65" customWidth="1"/>
    <col min="2319" max="2319" width="6" style="65" customWidth="1"/>
    <col min="2320" max="2320" width="10" style="65" customWidth="1"/>
    <col min="2321" max="2321" width="13" style="65" customWidth="1"/>
    <col min="2322" max="2322" width="50" style="65" customWidth="1"/>
    <col min="2323" max="2559" width="9" style="65"/>
    <col min="2560" max="2560" width="4.875" style="65" customWidth="1"/>
    <col min="2561" max="2561" width="5.25" style="65" customWidth="1"/>
    <col min="2562" max="2562" width="6.5" style="65" customWidth="1"/>
    <col min="2563" max="2563" width="3.5" style="65" customWidth="1"/>
    <col min="2564" max="2564" width="6.375" style="65" customWidth="1"/>
    <col min="2565" max="2565" width="15.5" style="65" customWidth="1"/>
    <col min="2566" max="2566" width="5.375" style="65" customWidth="1"/>
    <col min="2567" max="2567" width="4.125" style="65" customWidth="1"/>
    <col min="2568" max="2568" width="6.375" style="65" customWidth="1"/>
    <col min="2569" max="2569" width="5.375" style="65" customWidth="1"/>
    <col min="2570" max="2570" width="5.25" style="65" customWidth="1"/>
    <col min="2571" max="2571" width="5.875" style="65" customWidth="1"/>
    <col min="2572" max="2572" width="7" style="65" customWidth="1"/>
    <col min="2573" max="2573" width="6.375" style="65" customWidth="1"/>
    <col min="2574" max="2574" width="6.125" style="65" customWidth="1"/>
    <col min="2575" max="2575" width="6" style="65" customWidth="1"/>
    <col min="2576" max="2576" width="10" style="65" customWidth="1"/>
    <col min="2577" max="2577" width="13" style="65" customWidth="1"/>
    <col min="2578" max="2578" width="50" style="65" customWidth="1"/>
    <col min="2579" max="2815" width="9" style="65"/>
    <col min="2816" max="2816" width="4.875" style="65" customWidth="1"/>
    <col min="2817" max="2817" width="5.25" style="65" customWidth="1"/>
    <col min="2818" max="2818" width="6.5" style="65" customWidth="1"/>
    <col min="2819" max="2819" width="3.5" style="65" customWidth="1"/>
    <col min="2820" max="2820" width="6.375" style="65" customWidth="1"/>
    <col min="2821" max="2821" width="15.5" style="65" customWidth="1"/>
    <col min="2822" max="2822" width="5.375" style="65" customWidth="1"/>
    <col min="2823" max="2823" width="4.125" style="65" customWidth="1"/>
    <col min="2824" max="2824" width="6.375" style="65" customWidth="1"/>
    <col min="2825" max="2825" width="5.375" style="65" customWidth="1"/>
    <col min="2826" max="2826" width="5.25" style="65" customWidth="1"/>
    <col min="2827" max="2827" width="5.875" style="65" customWidth="1"/>
    <col min="2828" max="2828" width="7" style="65" customWidth="1"/>
    <col min="2829" max="2829" width="6.375" style="65" customWidth="1"/>
    <col min="2830" max="2830" width="6.125" style="65" customWidth="1"/>
    <col min="2831" max="2831" width="6" style="65" customWidth="1"/>
    <col min="2832" max="2832" width="10" style="65" customWidth="1"/>
    <col min="2833" max="2833" width="13" style="65" customWidth="1"/>
    <col min="2834" max="2834" width="50" style="65" customWidth="1"/>
    <col min="2835" max="3071" width="9" style="65"/>
    <col min="3072" max="3072" width="4.875" style="65" customWidth="1"/>
    <col min="3073" max="3073" width="5.25" style="65" customWidth="1"/>
    <col min="3074" max="3074" width="6.5" style="65" customWidth="1"/>
    <col min="3075" max="3075" width="3.5" style="65" customWidth="1"/>
    <col min="3076" max="3076" width="6.375" style="65" customWidth="1"/>
    <col min="3077" max="3077" width="15.5" style="65" customWidth="1"/>
    <col min="3078" max="3078" width="5.375" style="65" customWidth="1"/>
    <col min="3079" max="3079" width="4.125" style="65" customWidth="1"/>
    <col min="3080" max="3080" width="6.375" style="65" customWidth="1"/>
    <col min="3081" max="3081" width="5.375" style="65" customWidth="1"/>
    <col min="3082" max="3082" width="5.25" style="65" customWidth="1"/>
    <col min="3083" max="3083" width="5.875" style="65" customWidth="1"/>
    <col min="3084" max="3084" width="7" style="65" customWidth="1"/>
    <col min="3085" max="3085" width="6.375" style="65" customWidth="1"/>
    <col min="3086" max="3086" width="6.125" style="65" customWidth="1"/>
    <col min="3087" max="3087" width="6" style="65" customWidth="1"/>
    <col min="3088" max="3088" width="10" style="65" customWidth="1"/>
    <col min="3089" max="3089" width="13" style="65" customWidth="1"/>
    <col min="3090" max="3090" width="50" style="65" customWidth="1"/>
    <col min="3091" max="3327" width="9" style="65"/>
    <col min="3328" max="3328" width="4.875" style="65" customWidth="1"/>
    <col min="3329" max="3329" width="5.25" style="65" customWidth="1"/>
    <col min="3330" max="3330" width="6.5" style="65" customWidth="1"/>
    <col min="3331" max="3331" width="3.5" style="65" customWidth="1"/>
    <col min="3332" max="3332" width="6.375" style="65" customWidth="1"/>
    <col min="3333" max="3333" width="15.5" style="65" customWidth="1"/>
    <col min="3334" max="3334" width="5.375" style="65" customWidth="1"/>
    <col min="3335" max="3335" width="4.125" style="65" customWidth="1"/>
    <col min="3336" max="3336" width="6.375" style="65" customWidth="1"/>
    <col min="3337" max="3337" width="5.375" style="65" customWidth="1"/>
    <col min="3338" max="3338" width="5.25" style="65" customWidth="1"/>
    <col min="3339" max="3339" width="5.875" style="65" customWidth="1"/>
    <col min="3340" max="3340" width="7" style="65" customWidth="1"/>
    <col min="3341" max="3341" width="6.375" style="65" customWidth="1"/>
    <col min="3342" max="3342" width="6.125" style="65" customWidth="1"/>
    <col min="3343" max="3343" width="6" style="65" customWidth="1"/>
    <col min="3344" max="3344" width="10" style="65" customWidth="1"/>
    <col min="3345" max="3345" width="13" style="65" customWidth="1"/>
    <col min="3346" max="3346" width="50" style="65" customWidth="1"/>
    <col min="3347" max="3583" width="9" style="65"/>
    <col min="3584" max="3584" width="4.875" style="65" customWidth="1"/>
    <col min="3585" max="3585" width="5.25" style="65" customWidth="1"/>
    <col min="3586" max="3586" width="6.5" style="65" customWidth="1"/>
    <col min="3587" max="3587" width="3.5" style="65" customWidth="1"/>
    <col min="3588" max="3588" width="6.375" style="65" customWidth="1"/>
    <col min="3589" max="3589" width="15.5" style="65" customWidth="1"/>
    <col min="3590" max="3590" width="5.375" style="65" customWidth="1"/>
    <col min="3591" max="3591" width="4.125" style="65" customWidth="1"/>
    <col min="3592" max="3592" width="6.375" style="65" customWidth="1"/>
    <col min="3593" max="3593" width="5.375" style="65" customWidth="1"/>
    <col min="3594" max="3594" width="5.25" style="65" customWidth="1"/>
    <col min="3595" max="3595" width="5.875" style="65" customWidth="1"/>
    <col min="3596" max="3596" width="7" style="65" customWidth="1"/>
    <col min="3597" max="3597" width="6.375" style="65" customWidth="1"/>
    <col min="3598" max="3598" width="6.125" style="65" customWidth="1"/>
    <col min="3599" max="3599" width="6" style="65" customWidth="1"/>
    <col min="3600" max="3600" width="10" style="65" customWidth="1"/>
    <col min="3601" max="3601" width="13" style="65" customWidth="1"/>
    <col min="3602" max="3602" width="50" style="65" customWidth="1"/>
    <col min="3603" max="3839" width="9" style="65"/>
    <col min="3840" max="3840" width="4.875" style="65" customWidth="1"/>
    <col min="3841" max="3841" width="5.25" style="65" customWidth="1"/>
    <col min="3842" max="3842" width="6.5" style="65" customWidth="1"/>
    <col min="3843" max="3843" width="3.5" style="65" customWidth="1"/>
    <col min="3844" max="3844" width="6.375" style="65" customWidth="1"/>
    <col min="3845" max="3845" width="15.5" style="65" customWidth="1"/>
    <col min="3846" max="3846" width="5.375" style="65" customWidth="1"/>
    <col min="3847" max="3847" width="4.125" style="65" customWidth="1"/>
    <col min="3848" max="3848" width="6.375" style="65" customWidth="1"/>
    <col min="3849" max="3849" width="5.375" style="65" customWidth="1"/>
    <col min="3850" max="3850" width="5.25" style="65" customWidth="1"/>
    <col min="3851" max="3851" width="5.875" style="65" customWidth="1"/>
    <col min="3852" max="3852" width="7" style="65" customWidth="1"/>
    <col min="3853" max="3853" width="6.375" style="65" customWidth="1"/>
    <col min="3854" max="3854" width="6.125" style="65" customWidth="1"/>
    <col min="3855" max="3855" width="6" style="65" customWidth="1"/>
    <col min="3856" max="3856" width="10" style="65" customWidth="1"/>
    <col min="3857" max="3857" width="13" style="65" customWidth="1"/>
    <col min="3858" max="3858" width="50" style="65" customWidth="1"/>
    <col min="3859" max="4095" width="9" style="65"/>
    <col min="4096" max="4096" width="4.875" style="65" customWidth="1"/>
    <col min="4097" max="4097" width="5.25" style="65" customWidth="1"/>
    <col min="4098" max="4098" width="6.5" style="65" customWidth="1"/>
    <col min="4099" max="4099" width="3.5" style="65" customWidth="1"/>
    <col min="4100" max="4100" width="6.375" style="65" customWidth="1"/>
    <col min="4101" max="4101" width="15.5" style="65" customWidth="1"/>
    <col min="4102" max="4102" width="5.375" style="65" customWidth="1"/>
    <col min="4103" max="4103" width="4.125" style="65" customWidth="1"/>
    <col min="4104" max="4104" width="6.375" style="65" customWidth="1"/>
    <col min="4105" max="4105" width="5.375" style="65" customWidth="1"/>
    <col min="4106" max="4106" width="5.25" style="65" customWidth="1"/>
    <col min="4107" max="4107" width="5.875" style="65" customWidth="1"/>
    <col min="4108" max="4108" width="7" style="65" customWidth="1"/>
    <col min="4109" max="4109" width="6.375" style="65" customWidth="1"/>
    <col min="4110" max="4110" width="6.125" style="65" customWidth="1"/>
    <col min="4111" max="4111" width="6" style="65" customWidth="1"/>
    <col min="4112" max="4112" width="10" style="65" customWidth="1"/>
    <col min="4113" max="4113" width="13" style="65" customWidth="1"/>
    <col min="4114" max="4114" width="50" style="65" customWidth="1"/>
    <col min="4115" max="4351" width="9" style="65"/>
    <col min="4352" max="4352" width="4.875" style="65" customWidth="1"/>
    <col min="4353" max="4353" width="5.25" style="65" customWidth="1"/>
    <col min="4354" max="4354" width="6.5" style="65" customWidth="1"/>
    <col min="4355" max="4355" width="3.5" style="65" customWidth="1"/>
    <col min="4356" max="4356" width="6.375" style="65" customWidth="1"/>
    <col min="4357" max="4357" width="15.5" style="65" customWidth="1"/>
    <col min="4358" max="4358" width="5.375" style="65" customWidth="1"/>
    <col min="4359" max="4359" width="4.125" style="65" customWidth="1"/>
    <col min="4360" max="4360" width="6.375" style="65" customWidth="1"/>
    <col min="4361" max="4361" width="5.375" style="65" customWidth="1"/>
    <col min="4362" max="4362" width="5.25" style="65" customWidth="1"/>
    <col min="4363" max="4363" width="5.875" style="65" customWidth="1"/>
    <col min="4364" max="4364" width="7" style="65" customWidth="1"/>
    <col min="4365" max="4365" width="6.375" style="65" customWidth="1"/>
    <col min="4366" max="4366" width="6.125" style="65" customWidth="1"/>
    <col min="4367" max="4367" width="6" style="65" customWidth="1"/>
    <col min="4368" max="4368" width="10" style="65" customWidth="1"/>
    <col min="4369" max="4369" width="13" style="65" customWidth="1"/>
    <col min="4370" max="4370" width="50" style="65" customWidth="1"/>
    <col min="4371" max="4607" width="9" style="65"/>
    <col min="4608" max="4608" width="4.875" style="65" customWidth="1"/>
    <col min="4609" max="4609" width="5.25" style="65" customWidth="1"/>
    <col min="4610" max="4610" width="6.5" style="65" customWidth="1"/>
    <col min="4611" max="4611" width="3.5" style="65" customWidth="1"/>
    <col min="4612" max="4612" width="6.375" style="65" customWidth="1"/>
    <col min="4613" max="4613" width="15.5" style="65" customWidth="1"/>
    <col min="4614" max="4614" width="5.375" style="65" customWidth="1"/>
    <col min="4615" max="4615" width="4.125" style="65" customWidth="1"/>
    <col min="4616" max="4616" width="6.375" style="65" customWidth="1"/>
    <col min="4617" max="4617" width="5.375" style="65" customWidth="1"/>
    <col min="4618" max="4618" width="5.25" style="65" customWidth="1"/>
    <col min="4619" max="4619" width="5.875" style="65" customWidth="1"/>
    <col min="4620" max="4620" width="7" style="65" customWidth="1"/>
    <col min="4621" max="4621" width="6.375" style="65" customWidth="1"/>
    <col min="4622" max="4622" width="6.125" style="65" customWidth="1"/>
    <col min="4623" max="4623" width="6" style="65" customWidth="1"/>
    <col min="4624" max="4624" width="10" style="65" customWidth="1"/>
    <col min="4625" max="4625" width="13" style="65" customWidth="1"/>
    <col min="4626" max="4626" width="50" style="65" customWidth="1"/>
    <col min="4627" max="4863" width="9" style="65"/>
    <col min="4864" max="4864" width="4.875" style="65" customWidth="1"/>
    <col min="4865" max="4865" width="5.25" style="65" customWidth="1"/>
    <col min="4866" max="4866" width="6.5" style="65" customWidth="1"/>
    <col min="4867" max="4867" width="3.5" style="65" customWidth="1"/>
    <col min="4868" max="4868" width="6.375" style="65" customWidth="1"/>
    <col min="4869" max="4869" width="15.5" style="65" customWidth="1"/>
    <col min="4870" max="4870" width="5.375" style="65" customWidth="1"/>
    <col min="4871" max="4871" width="4.125" style="65" customWidth="1"/>
    <col min="4872" max="4872" width="6.375" style="65" customWidth="1"/>
    <col min="4873" max="4873" width="5.375" style="65" customWidth="1"/>
    <col min="4874" max="4874" width="5.25" style="65" customWidth="1"/>
    <col min="4875" max="4875" width="5.875" style="65" customWidth="1"/>
    <col min="4876" max="4876" width="7" style="65" customWidth="1"/>
    <col min="4877" max="4877" width="6.375" style="65" customWidth="1"/>
    <col min="4878" max="4878" width="6.125" style="65" customWidth="1"/>
    <col min="4879" max="4879" width="6" style="65" customWidth="1"/>
    <col min="4880" max="4880" width="10" style="65" customWidth="1"/>
    <col min="4881" max="4881" width="13" style="65" customWidth="1"/>
    <col min="4882" max="4882" width="50" style="65" customWidth="1"/>
    <col min="4883" max="5119" width="9" style="65"/>
    <col min="5120" max="5120" width="4.875" style="65" customWidth="1"/>
    <col min="5121" max="5121" width="5.25" style="65" customWidth="1"/>
    <col min="5122" max="5122" width="6.5" style="65" customWidth="1"/>
    <col min="5123" max="5123" width="3.5" style="65" customWidth="1"/>
    <col min="5124" max="5124" width="6.375" style="65" customWidth="1"/>
    <col min="5125" max="5125" width="15.5" style="65" customWidth="1"/>
    <col min="5126" max="5126" width="5.375" style="65" customWidth="1"/>
    <col min="5127" max="5127" width="4.125" style="65" customWidth="1"/>
    <col min="5128" max="5128" width="6.375" style="65" customWidth="1"/>
    <col min="5129" max="5129" width="5.375" style="65" customWidth="1"/>
    <col min="5130" max="5130" width="5.25" style="65" customWidth="1"/>
    <col min="5131" max="5131" width="5.875" style="65" customWidth="1"/>
    <col min="5132" max="5132" width="7" style="65" customWidth="1"/>
    <col min="5133" max="5133" width="6.375" style="65" customWidth="1"/>
    <col min="5134" max="5134" width="6.125" style="65" customWidth="1"/>
    <col min="5135" max="5135" width="6" style="65" customWidth="1"/>
    <col min="5136" max="5136" width="10" style="65" customWidth="1"/>
    <col min="5137" max="5137" width="13" style="65" customWidth="1"/>
    <col min="5138" max="5138" width="50" style="65" customWidth="1"/>
    <col min="5139" max="5375" width="9" style="65"/>
    <col min="5376" max="5376" width="4.875" style="65" customWidth="1"/>
    <col min="5377" max="5377" width="5.25" style="65" customWidth="1"/>
    <col min="5378" max="5378" width="6.5" style="65" customWidth="1"/>
    <col min="5379" max="5379" width="3.5" style="65" customWidth="1"/>
    <col min="5380" max="5380" width="6.375" style="65" customWidth="1"/>
    <col min="5381" max="5381" width="15.5" style="65" customWidth="1"/>
    <col min="5382" max="5382" width="5.375" style="65" customWidth="1"/>
    <col min="5383" max="5383" width="4.125" style="65" customWidth="1"/>
    <col min="5384" max="5384" width="6.375" style="65" customWidth="1"/>
    <col min="5385" max="5385" width="5.375" style="65" customWidth="1"/>
    <col min="5386" max="5386" width="5.25" style="65" customWidth="1"/>
    <col min="5387" max="5387" width="5.875" style="65" customWidth="1"/>
    <col min="5388" max="5388" width="7" style="65" customWidth="1"/>
    <col min="5389" max="5389" width="6.375" style="65" customWidth="1"/>
    <col min="5390" max="5390" width="6.125" style="65" customWidth="1"/>
    <col min="5391" max="5391" width="6" style="65" customWidth="1"/>
    <col min="5392" max="5392" width="10" style="65" customWidth="1"/>
    <col min="5393" max="5393" width="13" style="65" customWidth="1"/>
    <col min="5394" max="5394" width="50" style="65" customWidth="1"/>
    <col min="5395" max="5631" width="9" style="65"/>
    <col min="5632" max="5632" width="4.875" style="65" customWidth="1"/>
    <col min="5633" max="5633" width="5.25" style="65" customWidth="1"/>
    <col min="5634" max="5634" width="6.5" style="65" customWidth="1"/>
    <col min="5635" max="5635" width="3.5" style="65" customWidth="1"/>
    <col min="5636" max="5636" width="6.375" style="65" customWidth="1"/>
    <col min="5637" max="5637" width="15.5" style="65" customWidth="1"/>
    <col min="5638" max="5638" width="5.375" style="65" customWidth="1"/>
    <col min="5639" max="5639" width="4.125" style="65" customWidth="1"/>
    <col min="5640" max="5640" width="6.375" style="65" customWidth="1"/>
    <col min="5641" max="5641" width="5.375" style="65" customWidth="1"/>
    <col min="5642" max="5642" width="5.25" style="65" customWidth="1"/>
    <col min="5643" max="5643" width="5.875" style="65" customWidth="1"/>
    <col min="5644" max="5644" width="7" style="65" customWidth="1"/>
    <col min="5645" max="5645" width="6.375" style="65" customWidth="1"/>
    <col min="5646" max="5646" width="6.125" style="65" customWidth="1"/>
    <col min="5647" max="5647" width="6" style="65" customWidth="1"/>
    <col min="5648" max="5648" width="10" style="65" customWidth="1"/>
    <col min="5649" max="5649" width="13" style="65" customWidth="1"/>
    <col min="5650" max="5650" width="50" style="65" customWidth="1"/>
    <col min="5651" max="5887" width="9" style="65"/>
    <col min="5888" max="5888" width="4.875" style="65" customWidth="1"/>
    <col min="5889" max="5889" width="5.25" style="65" customWidth="1"/>
    <col min="5890" max="5890" width="6.5" style="65" customWidth="1"/>
    <col min="5891" max="5891" width="3.5" style="65" customWidth="1"/>
    <col min="5892" max="5892" width="6.375" style="65" customWidth="1"/>
    <col min="5893" max="5893" width="15.5" style="65" customWidth="1"/>
    <col min="5894" max="5894" width="5.375" style="65" customWidth="1"/>
    <col min="5895" max="5895" width="4.125" style="65" customWidth="1"/>
    <col min="5896" max="5896" width="6.375" style="65" customWidth="1"/>
    <col min="5897" max="5897" width="5.375" style="65" customWidth="1"/>
    <col min="5898" max="5898" width="5.25" style="65" customWidth="1"/>
    <col min="5899" max="5899" width="5.875" style="65" customWidth="1"/>
    <col min="5900" max="5900" width="7" style="65" customWidth="1"/>
    <col min="5901" max="5901" width="6.375" style="65" customWidth="1"/>
    <col min="5902" max="5902" width="6.125" style="65" customWidth="1"/>
    <col min="5903" max="5903" width="6" style="65" customWidth="1"/>
    <col min="5904" max="5904" width="10" style="65" customWidth="1"/>
    <col min="5905" max="5905" width="13" style="65" customWidth="1"/>
    <col min="5906" max="5906" width="50" style="65" customWidth="1"/>
    <col min="5907" max="6143" width="9" style="65"/>
    <col min="6144" max="6144" width="4.875" style="65" customWidth="1"/>
    <col min="6145" max="6145" width="5.25" style="65" customWidth="1"/>
    <col min="6146" max="6146" width="6.5" style="65" customWidth="1"/>
    <col min="6147" max="6147" width="3.5" style="65" customWidth="1"/>
    <col min="6148" max="6148" width="6.375" style="65" customWidth="1"/>
    <col min="6149" max="6149" width="15.5" style="65" customWidth="1"/>
    <col min="6150" max="6150" width="5.375" style="65" customWidth="1"/>
    <col min="6151" max="6151" width="4.125" style="65" customWidth="1"/>
    <col min="6152" max="6152" width="6.375" style="65" customWidth="1"/>
    <col min="6153" max="6153" width="5.375" style="65" customWidth="1"/>
    <col min="6154" max="6154" width="5.25" style="65" customWidth="1"/>
    <col min="6155" max="6155" width="5.875" style="65" customWidth="1"/>
    <col min="6156" max="6156" width="7" style="65" customWidth="1"/>
    <col min="6157" max="6157" width="6.375" style="65" customWidth="1"/>
    <col min="6158" max="6158" width="6.125" style="65" customWidth="1"/>
    <col min="6159" max="6159" width="6" style="65" customWidth="1"/>
    <col min="6160" max="6160" width="10" style="65" customWidth="1"/>
    <col min="6161" max="6161" width="13" style="65" customWidth="1"/>
    <col min="6162" max="6162" width="50" style="65" customWidth="1"/>
    <col min="6163" max="6399" width="9" style="65"/>
    <col min="6400" max="6400" width="4.875" style="65" customWidth="1"/>
    <col min="6401" max="6401" width="5.25" style="65" customWidth="1"/>
    <col min="6402" max="6402" width="6.5" style="65" customWidth="1"/>
    <col min="6403" max="6403" width="3.5" style="65" customWidth="1"/>
    <col min="6404" max="6404" width="6.375" style="65" customWidth="1"/>
    <col min="6405" max="6405" width="15.5" style="65" customWidth="1"/>
    <col min="6406" max="6406" width="5.375" style="65" customWidth="1"/>
    <col min="6407" max="6407" width="4.125" style="65" customWidth="1"/>
    <col min="6408" max="6408" width="6.375" style="65" customWidth="1"/>
    <col min="6409" max="6409" width="5.375" style="65" customWidth="1"/>
    <col min="6410" max="6410" width="5.25" style="65" customWidth="1"/>
    <col min="6411" max="6411" width="5.875" style="65" customWidth="1"/>
    <col min="6412" max="6412" width="7" style="65" customWidth="1"/>
    <col min="6413" max="6413" width="6.375" style="65" customWidth="1"/>
    <col min="6414" max="6414" width="6.125" style="65" customWidth="1"/>
    <col min="6415" max="6415" width="6" style="65" customWidth="1"/>
    <col min="6416" max="6416" width="10" style="65" customWidth="1"/>
    <col min="6417" max="6417" width="13" style="65" customWidth="1"/>
    <col min="6418" max="6418" width="50" style="65" customWidth="1"/>
    <col min="6419" max="6655" width="9" style="65"/>
    <col min="6656" max="6656" width="4.875" style="65" customWidth="1"/>
    <col min="6657" max="6657" width="5.25" style="65" customWidth="1"/>
    <col min="6658" max="6658" width="6.5" style="65" customWidth="1"/>
    <col min="6659" max="6659" width="3.5" style="65" customWidth="1"/>
    <col min="6660" max="6660" width="6.375" style="65" customWidth="1"/>
    <col min="6661" max="6661" width="15.5" style="65" customWidth="1"/>
    <col min="6662" max="6662" width="5.375" style="65" customWidth="1"/>
    <col min="6663" max="6663" width="4.125" style="65" customWidth="1"/>
    <col min="6664" max="6664" width="6.375" style="65" customWidth="1"/>
    <col min="6665" max="6665" width="5.375" style="65" customWidth="1"/>
    <col min="6666" max="6666" width="5.25" style="65" customWidth="1"/>
    <col min="6667" max="6667" width="5.875" style="65" customWidth="1"/>
    <col min="6668" max="6668" width="7" style="65" customWidth="1"/>
    <col min="6669" max="6669" width="6.375" style="65" customWidth="1"/>
    <col min="6670" max="6670" width="6.125" style="65" customWidth="1"/>
    <col min="6671" max="6671" width="6" style="65" customWidth="1"/>
    <col min="6672" max="6672" width="10" style="65" customWidth="1"/>
    <col min="6673" max="6673" width="13" style="65" customWidth="1"/>
    <col min="6674" max="6674" width="50" style="65" customWidth="1"/>
    <col min="6675" max="6911" width="9" style="65"/>
    <col min="6912" max="6912" width="4.875" style="65" customWidth="1"/>
    <col min="6913" max="6913" width="5.25" style="65" customWidth="1"/>
    <col min="6914" max="6914" width="6.5" style="65" customWidth="1"/>
    <col min="6915" max="6915" width="3.5" style="65" customWidth="1"/>
    <col min="6916" max="6916" width="6.375" style="65" customWidth="1"/>
    <col min="6917" max="6917" width="15.5" style="65" customWidth="1"/>
    <col min="6918" max="6918" width="5.375" style="65" customWidth="1"/>
    <col min="6919" max="6919" width="4.125" style="65" customWidth="1"/>
    <col min="6920" max="6920" width="6.375" style="65" customWidth="1"/>
    <col min="6921" max="6921" width="5.375" style="65" customWidth="1"/>
    <col min="6922" max="6922" width="5.25" style="65" customWidth="1"/>
    <col min="6923" max="6923" width="5.875" style="65" customWidth="1"/>
    <col min="6924" max="6924" width="7" style="65" customWidth="1"/>
    <col min="6925" max="6925" width="6.375" style="65" customWidth="1"/>
    <col min="6926" max="6926" width="6.125" style="65" customWidth="1"/>
    <col min="6927" max="6927" width="6" style="65" customWidth="1"/>
    <col min="6928" max="6928" width="10" style="65" customWidth="1"/>
    <col min="6929" max="6929" width="13" style="65" customWidth="1"/>
    <col min="6930" max="6930" width="50" style="65" customWidth="1"/>
    <col min="6931" max="7167" width="9" style="65"/>
    <col min="7168" max="7168" width="4.875" style="65" customWidth="1"/>
    <col min="7169" max="7169" width="5.25" style="65" customWidth="1"/>
    <col min="7170" max="7170" width="6.5" style="65" customWidth="1"/>
    <col min="7171" max="7171" width="3.5" style="65" customWidth="1"/>
    <col min="7172" max="7172" width="6.375" style="65" customWidth="1"/>
    <col min="7173" max="7173" width="15.5" style="65" customWidth="1"/>
    <col min="7174" max="7174" width="5.375" style="65" customWidth="1"/>
    <col min="7175" max="7175" width="4.125" style="65" customWidth="1"/>
    <col min="7176" max="7176" width="6.375" style="65" customWidth="1"/>
    <col min="7177" max="7177" width="5.375" style="65" customWidth="1"/>
    <col min="7178" max="7178" width="5.25" style="65" customWidth="1"/>
    <col min="7179" max="7179" width="5.875" style="65" customWidth="1"/>
    <col min="7180" max="7180" width="7" style="65" customWidth="1"/>
    <col min="7181" max="7181" width="6.375" style="65" customWidth="1"/>
    <col min="7182" max="7182" width="6.125" style="65" customWidth="1"/>
    <col min="7183" max="7183" width="6" style="65" customWidth="1"/>
    <col min="7184" max="7184" width="10" style="65" customWidth="1"/>
    <col min="7185" max="7185" width="13" style="65" customWidth="1"/>
    <col min="7186" max="7186" width="50" style="65" customWidth="1"/>
    <col min="7187" max="7423" width="9" style="65"/>
    <col min="7424" max="7424" width="4.875" style="65" customWidth="1"/>
    <col min="7425" max="7425" width="5.25" style="65" customWidth="1"/>
    <col min="7426" max="7426" width="6.5" style="65" customWidth="1"/>
    <col min="7427" max="7427" width="3.5" style="65" customWidth="1"/>
    <col min="7428" max="7428" width="6.375" style="65" customWidth="1"/>
    <col min="7429" max="7429" width="15.5" style="65" customWidth="1"/>
    <col min="7430" max="7430" width="5.375" style="65" customWidth="1"/>
    <col min="7431" max="7431" width="4.125" style="65" customWidth="1"/>
    <col min="7432" max="7432" width="6.375" style="65" customWidth="1"/>
    <col min="7433" max="7433" width="5.375" style="65" customWidth="1"/>
    <col min="7434" max="7434" width="5.25" style="65" customWidth="1"/>
    <col min="7435" max="7435" width="5.875" style="65" customWidth="1"/>
    <col min="7436" max="7436" width="7" style="65" customWidth="1"/>
    <col min="7437" max="7437" width="6.375" style="65" customWidth="1"/>
    <col min="7438" max="7438" width="6.125" style="65" customWidth="1"/>
    <col min="7439" max="7439" width="6" style="65" customWidth="1"/>
    <col min="7440" max="7440" width="10" style="65" customWidth="1"/>
    <col min="7441" max="7441" width="13" style="65" customWidth="1"/>
    <col min="7442" max="7442" width="50" style="65" customWidth="1"/>
    <col min="7443" max="7679" width="9" style="65"/>
    <col min="7680" max="7680" width="4.875" style="65" customWidth="1"/>
    <col min="7681" max="7681" width="5.25" style="65" customWidth="1"/>
    <col min="7682" max="7682" width="6.5" style="65" customWidth="1"/>
    <col min="7683" max="7683" width="3.5" style="65" customWidth="1"/>
    <col min="7684" max="7684" width="6.375" style="65" customWidth="1"/>
    <col min="7685" max="7685" width="15.5" style="65" customWidth="1"/>
    <col min="7686" max="7686" width="5.375" style="65" customWidth="1"/>
    <col min="7687" max="7687" width="4.125" style="65" customWidth="1"/>
    <col min="7688" max="7688" width="6.375" style="65" customWidth="1"/>
    <col min="7689" max="7689" width="5.375" style="65" customWidth="1"/>
    <col min="7690" max="7690" width="5.25" style="65" customWidth="1"/>
    <col min="7691" max="7691" width="5.875" style="65" customWidth="1"/>
    <col min="7692" max="7692" width="7" style="65" customWidth="1"/>
    <col min="7693" max="7693" width="6.375" style="65" customWidth="1"/>
    <col min="7694" max="7694" width="6.125" style="65" customWidth="1"/>
    <col min="7695" max="7695" width="6" style="65" customWidth="1"/>
    <col min="7696" max="7696" width="10" style="65" customWidth="1"/>
    <col min="7697" max="7697" width="13" style="65" customWidth="1"/>
    <col min="7698" max="7698" width="50" style="65" customWidth="1"/>
    <col min="7699" max="7935" width="9" style="65"/>
    <col min="7936" max="7936" width="4.875" style="65" customWidth="1"/>
    <col min="7937" max="7937" width="5.25" style="65" customWidth="1"/>
    <col min="7938" max="7938" width="6.5" style="65" customWidth="1"/>
    <col min="7939" max="7939" width="3.5" style="65" customWidth="1"/>
    <col min="7940" max="7940" width="6.375" style="65" customWidth="1"/>
    <col min="7941" max="7941" width="15.5" style="65" customWidth="1"/>
    <col min="7942" max="7942" width="5.375" style="65" customWidth="1"/>
    <col min="7943" max="7943" width="4.125" style="65" customWidth="1"/>
    <col min="7944" max="7944" width="6.375" style="65" customWidth="1"/>
    <col min="7945" max="7945" width="5.375" style="65" customWidth="1"/>
    <col min="7946" max="7946" width="5.25" style="65" customWidth="1"/>
    <col min="7947" max="7947" width="5.875" style="65" customWidth="1"/>
    <col min="7948" max="7948" width="7" style="65" customWidth="1"/>
    <col min="7949" max="7949" width="6.375" style="65" customWidth="1"/>
    <col min="7950" max="7950" width="6.125" style="65" customWidth="1"/>
    <col min="7951" max="7951" width="6" style="65" customWidth="1"/>
    <col min="7952" max="7952" width="10" style="65" customWidth="1"/>
    <col min="7953" max="7953" width="13" style="65" customWidth="1"/>
    <col min="7954" max="7954" width="50" style="65" customWidth="1"/>
    <col min="7955" max="8191" width="9" style="65"/>
    <col min="8192" max="8192" width="4.875" style="65" customWidth="1"/>
    <col min="8193" max="8193" width="5.25" style="65" customWidth="1"/>
    <col min="8194" max="8194" width="6.5" style="65" customWidth="1"/>
    <col min="8195" max="8195" width="3.5" style="65" customWidth="1"/>
    <col min="8196" max="8196" width="6.375" style="65" customWidth="1"/>
    <col min="8197" max="8197" width="15.5" style="65" customWidth="1"/>
    <col min="8198" max="8198" width="5.375" style="65" customWidth="1"/>
    <col min="8199" max="8199" width="4.125" style="65" customWidth="1"/>
    <col min="8200" max="8200" width="6.375" style="65" customWidth="1"/>
    <col min="8201" max="8201" width="5.375" style="65" customWidth="1"/>
    <col min="8202" max="8202" width="5.25" style="65" customWidth="1"/>
    <col min="8203" max="8203" width="5.875" style="65" customWidth="1"/>
    <col min="8204" max="8204" width="7" style="65" customWidth="1"/>
    <col min="8205" max="8205" width="6.375" style="65" customWidth="1"/>
    <col min="8206" max="8206" width="6.125" style="65" customWidth="1"/>
    <col min="8207" max="8207" width="6" style="65" customWidth="1"/>
    <col min="8208" max="8208" width="10" style="65" customWidth="1"/>
    <col min="8209" max="8209" width="13" style="65" customWidth="1"/>
    <col min="8210" max="8210" width="50" style="65" customWidth="1"/>
    <col min="8211" max="8447" width="9" style="65"/>
    <col min="8448" max="8448" width="4.875" style="65" customWidth="1"/>
    <col min="8449" max="8449" width="5.25" style="65" customWidth="1"/>
    <col min="8450" max="8450" width="6.5" style="65" customWidth="1"/>
    <col min="8451" max="8451" width="3.5" style="65" customWidth="1"/>
    <col min="8452" max="8452" width="6.375" style="65" customWidth="1"/>
    <col min="8453" max="8453" width="15.5" style="65" customWidth="1"/>
    <col min="8454" max="8454" width="5.375" style="65" customWidth="1"/>
    <col min="8455" max="8455" width="4.125" style="65" customWidth="1"/>
    <col min="8456" max="8456" width="6.375" style="65" customWidth="1"/>
    <col min="8457" max="8457" width="5.375" style="65" customWidth="1"/>
    <col min="8458" max="8458" width="5.25" style="65" customWidth="1"/>
    <col min="8459" max="8459" width="5.875" style="65" customWidth="1"/>
    <col min="8460" max="8460" width="7" style="65" customWidth="1"/>
    <col min="8461" max="8461" width="6.375" style="65" customWidth="1"/>
    <col min="8462" max="8462" width="6.125" style="65" customWidth="1"/>
    <col min="8463" max="8463" width="6" style="65" customWidth="1"/>
    <col min="8464" max="8464" width="10" style="65" customWidth="1"/>
    <col min="8465" max="8465" width="13" style="65" customWidth="1"/>
    <col min="8466" max="8466" width="50" style="65" customWidth="1"/>
    <col min="8467" max="8703" width="9" style="65"/>
    <col min="8704" max="8704" width="4.875" style="65" customWidth="1"/>
    <col min="8705" max="8705" width="5.25" style="65" customWidth="1"/>
    <col min="8706" max="8706" width="6.5" style="65" customWidth="1"/>
    <col min="8707" max="8707" width="3.5" style="65" customWidth="1"/>
    <col min="8708" max="8708" width="6.375" style="65" customWidth="1"/>
    <col min="8709" max="8709" width="15.5" style="65" customWidth="1"/>
    <col min="8710" max="8710" width="5.375" style="65" customWidth="1"/>
    <col min="8711" max="8711" width="4.125" style="65" customWidth="1"/>
    <col min="8712" max="8712" width="6.375" style="65" customWidth="1"/>
    <col min="8713" max="8713" width="5.375" style="65" customWidth="1"/>
    <col min="8714" max="8714" width="5.25" style="65" customWidth="1"/>
    <col min="8715" max="8715" width="5.875" style="65" customWidth="1"/>
    <col min="8716" max="8716" width="7" style="65" customWidth="1"/>
    <col min="8717" max="8717" width="6.375" style="65" customWidth="1"/>
    <col min="8718" max="8718" width="6.125" style="65" customWidth="1"/>
    <col min="8719" max="8719" width="6" style="65" customWidth="1"/>
    <col min="8720" max="8720" width="10" style="65" customWidth="1"/>
    <col min="8721" max="8721" width="13" style="65" customWidth="1"/>
    <col min="8722" max="8722" width="50" style="65" customWidth="1"/>
    <col min="8723" max="8959" width="9" style="65"/>
    <col min="8960" max="8960" width="4.875" style="65" customWidth="1"/>
    <col min="8961" max="8961" width="5.25" style="65" customWidth="1"/>
    <col min="8962" max="8962" width="6.5" style="65" customWidth="1"/>
    <col min="8963" max="8963" width="3.5" style="65" customWidth="1"/>
    <col min="8964" max="8964" width="6.375" style="65" customWidth="1"/>
    <col min="8965" max="8965" width="15.5" style="65" customWidth="1"/>
    <col min="8966" max="8966" width="5.375" style="65" customWidth="1"/>
    <col min="8967" max="8967" width="4.125" style="65" customWidth="1"/>
    <col min="8968" max="8968" width="6.375" style="65" customWidth="1"/>
    <col min="8969" max="8969" width="5.375" style="65" customWidth="1"/>
    <col min="8970" max="8970" width="5.25" style="65" customWidth="1"/>
    <col min="8971" max="8971" width="5.875" style="65" customWidth="1"/>
    <col min="8972" max="8972" width="7" style="65" customWidth="1"/>
    <col min="8973" max="8973" width="6.375" style="65" customWidth="1"/>
    <col min="8974" max="8974" width="6.125" style="65" customWidth="1"/>
    <col min="8975" max="8975" width="6" style="65" customWidth="1"/>
    <col min="8976" max="8976" width="10" style="65" customWidth="1"/>
    <col min="8977" max="8977" width="13" style="65" customWidth="1"/>
    <col min="8978" max="8978" width="50" style="65" customWidth="1"/>
    <col min="8979" max="9215" width="9" style="65"/>
    <col min="9216" max="9216" width="4.875" style="65" customWidth="1"/>
    <col min="9217" max="9217" width="5.25" style="65" customWidth="1"/>
    <col min="9218" max="9218" width="6.5" style="65" customWidth="1"/>
    <col min="9219" max="9219" width="3.5" style="65" customWidth="1"/>
    <col min="9220" max="9220" width="6.375" style="65" customWidth="1"/>
    <col min="9221" max="9221" width="15.5" style="65" customWidth="1"/>
    <col min="9222" max="9222" width="5.375" style="65" customWidth="1"/>
    <col min="9223" max="9223" width="4.125" style="65" customWidth="1"/>
    <col min="9224" max="9224" width="6.375" style="65" customWidth="1"/>
    <col min="9225" max="9225" width="5.375" style="65" customWidth="1"/>
    <col min="9226" max="9226" width="5.25" style="65" customWidth="1"/>
    <col min="9227" max="9227" width="5.875" style="65" customWidth="1"/>
    <col min="9228" max="9228" width="7" style="65" customWidth="1"/>
    <col min="9229" max="9229" width="6.375" style="65" customWidth="1"/>
    <col min="9230" max="9230" width="6.125" style="65" customWidth="1"/>
    <col min="9231" max="9231" width="6" style="65" customWidth="1"/>
    <col min="9232" max="9232" width="10" style="65" customWidth="1"/>
    <col min="9233" max="9233" width="13" style="65" customWidth="1"/>
    <col min="9234" max="9234" width="50" style="65" customWidth="1"/>
    <col min="9235" max="9471" width="9" style="65"/>
    <col min="9472" max="9472" width="4.875" style="65" customWidth="1"/>
    <col min="9473" max="9473" width="5.25" style="65" customWidth="1"/>
    <col min="9474" max="9474" width="6.5" style="65" customWidth="1"/>
    <col min="9475" max="9475" width="3.5" style="65" customWidth="1"/>
    <col min="9476" max="9476" width="6.375" style="65" customWidth="1"/>
    <col min="9477" max="9477" width="15.5" style="65" customWidth="1"/>
    <col min="9478" max="9478" width="5.375" style="65" customWidth="1"/>
    <col min="9479" max="9479" width="4.125" style="65" customWidth="1"/>
    <col min="9480" max="9480" width="6.375" style="65" customWidth="1"/>
    <col min="9481" max="9481" width="5.375" style="65" customWidth="1"/>
    <col min="9482" max="9482" width="5.25" style="65" customWidth="1"/>
    <col min="9483" max="9483" width="5.875" style="65" customWidth="1"/>
    <col min="9484" max="9484" width="7" style="65" customWidth="1"/>
    <col min="9485" max="9485" width="6.375" style="65" customWidth="1"/>
    <col min="9486" max="9486" width="6.125" style="65" customWidth="1"/>
    <col min="9487" max="9487" width="6" style="65" customWidth="1"/>
    <col min="9488" max="9488" width="10" style="65" customWidth="1"/>
    <col min="9489" max="9489" width="13" style="65" customWidth="1"/>
    <col min="9490" max="9490" width="50" style="65" customWidth="1"/>
    <col min="9491" max="9727" width="9" style="65"/>
    <col min="9728" max="9728" width="4.875" style="65" customWidth="1"/>
    <col min="9729" max="9729" width="5.25" style="65" customWidth="1"/>
    <col min="9730" max="9730" width="6.5" style="65" customWidth="1"/>
    <col min="9731" max="9731" width="3.5" style="65" customWidth="1"/>
    <col min="9732" max="9732" width="6.375" style="65" customWidth="1"/>
    <col min="9733" max="9733" width="15.5" style="65" customWidth="1"/>
    <col min="9734" max="9734" width="5.375" style="65" customWidth="1"/>
    <col min="9735" max="9735" width="4.125" style="65" customWidth="1"/>
    <col min="9736" max="9736" width="6.375" style="65" customWidth="1"/>
    <col min="9737" max="9737" width="5.375" style="65" customWidth="1"/>
    <col min="9738" max="9738" width="5.25" style="65" customWidth="1"/>
    <col min="9739" max="9739" width="5.875" style="65" customWidth="1"/>
    <col min="9740" max="9740" width="7" style="65" customWidth="1"/>
    <col min="9741" max="9741" width="6.375" style="65" customWidth="1"/>
    <col min="9742" max="9742" width="6.125" style="65" customWidth="1"/>
    <col min="9743" max="9743" width="6" style="65" customWidth="1"/>
    <col min="9744" max="9744" width="10" style="65" customWidth="1"/>
    <col min="9745" max="9745" width="13" style="65" customWidth="1"/>
    <col min="9746" max="9746" width="50" style="65" customWidth="1"/>
    <col min="9747" max="9983" width="9" style="65"/>
    <col min="9984" max="9984" width="4.875" style="65" customWidth="1"/>
    <col min="9985" max="9985" width="5.25" style="65" customWidth="1"/>
    <col min="9986" max="9986" width="6.5" style="65" customWidth="1"/>
    <col min="9987" max="9987" width="3.5" style="65" customWidth="1"/>
    <col min="9988" max="9988" width="6.375" style="65" customWidth="1"/>
    <col min="9989" max="9989" width="15.5" style="65" customWidth="1"/>
    <col min="9990" max="9990" width="5.375" style="65" customWidth="1"/>
    <col min="9991" max="9991" width="4.125" style="65" customWidth="1"/>
    <col min="9992" max="9992" width="6.375" style="65" customWidth="1"/>
    <col min="9993" max="9993" width="5.375" style="65" customWidth="1"/>
    <col min="9994" max="9994" width="5.25" style="65" customWidth="1"/>
    <col min="9995" max="9995" width="5.875" style="65" customWidth="1"/>
    <col min="9996" max="9996" width="7" style="65" customWidth="1"/>
    <col min="9997" max="9997" width="6.375" style="65" customWidth="1"/>
    <col min="9998" max="9998" width="6.125" style="65" customWidth="1"/>
    <col min="9999" max="9999" width="6" style="65" customWidth="1"/>
    <col min="10000" max="10000" width="10" style="65" customWidth="1"/>
    <col min="10001" max="10001" width="13" style="65" customWidth="1"/>
    <col min="10002" max="10002" width="50" style="65" customWidth="1"/>
    <col min="10003" max="10239" width="9" style="65"/>
    <col min="10240" max="10240" width="4.875" style="65" customWidth="1"/>
    <col min="10241" max="10241" width="5.25" style="65" customWidth="1"/>
    <col min="10242" max="10242" width="6.5" style="65" customWidth="1"/>
    <col min="10243" max="10243" width="3.5" style="65" customWidth="1"/>
    <col min="10244" max="10244" width="6.375" style="65" customWidth="1"/>
    <col min="10245" max="10245" width="15.5" style="65" customWidth="1"/>
    <col min="10246" max="10246" width="5.375" style="65" customWidth="1"/>
    <col min="10247" max="10247" width="4.125" style="65" customWidth="1"/>
    <col min="10248" max="10248" width="6.375" style="65" customWidth="1"/>
    <col min="10249" max="10249" width="5.375" style="65" customWidth="1"/>
    <col min="10250" max="10250" width="5.25" style="65" customWidth="1"/>
    <col min="10251" max="10251" width="5.875" style="65" customWidth="1"/>
    <col min="10252" max="10252" width="7" style="65" customWidth="1"/>
    <col min="10253" max="10253" width="6.375" style="65" customWidth="1"/>
    <col min="10254" max="10254" width="6.125" style="65" customWidth="1"/>
    <col min="10255" max="10255" width="6" style="65" customWidth="1"/>
    <col min="10256" max="10256" width="10" style="65" customWidth="1"/>
    <col min="10257" max="10257" width="13" style="65" customWidth="1"/>
    <col min="10258" max="10258" width="50" style="65" customWidth="1"/>
    <col min="10259" max="10495" width="9" style="65"/>
    <col min="10496" max="10496" width="4.875" style="65" customWidth="1"/>
    <col min="10497" max="10497" width="5.25" style="65" customWidth="1"/>
    <col min="10498" max="10498" width="6.5" style="65" customWidth="1"/>
    <col min="10499" max="10499" width="3.5" style="65" customWidth="1"/>
    <col min="10500" max="10500" width="6.375" style="65" customWidth="1"/>
    <col min="10501" max="10501" width="15.5" style="65" customWidth="1"/>
    <col min="10502" max="10502" width="5.375" style="65" customWidth="1"/>
    <col min="10503" max="10503" width="4.125" style="65" customWidth="1"/>
    <col min="10504" max="10504" width="6.375" style="65" customWidth="1"/>
    <col min="10505" max="10505" width="5.375" style="65" customWidth="1"/>
    <col min="10506" max="10506" width="5.25" style="65" customWidth="1"/>
    <col min="10507" max="10507" width="5.875" style="65" customWidth="1"/>
    <col min="10508" max="10508" width="7" style="65" customWidth="1"/>
    <col min="10509" max="10509" width="6.375" style="65" customWidth="1"/>
    <col min="10510" max="10510" width="6.125" style="65" customWidth="1"/>
    <col min="10511" max="10511" width="6" style="65" customWidth="1"/>
    <col min="10512" max="10512" width="10" style="65" customWidth="1"/>
    <col min="10513" max="10513" width="13" style="65" customWidth="1"/>
    <col min="10514" max="10514" width="50" style="65" customWidth="1"/>
    <col min="10515" max="10751" width="9" style="65"/>
    <col min="10752" max="10752" width="4.875" style="65" customWidth="1"/>
    <col min="10753" max="10753" width="5.25" style="65" customWidth="1"/>
    <col min="10754" max="10754" width="6.5" style="65" customWidth="1"/>
    <col min="10755" max="10755" width="3.5" style="65" customWidth="1"/>
    <col min="10756" max="10756" width="6.375" style="65" customWidth="1"/>
    <col min="10757" max="10757" width="15.5" style="65" customWidth="1"/>
    <col min="10758" max="10758" width="5.375" style="65" customWidth="1"/>
    <col min="10759" max="10759" width="4.125" style="65" customWidth="1"/>
    <col min="10760" max="10760" width="6.375" style="65" customWidth="1"/>
    <col min="10761" max="10761" width="5.375" style="65" customWidth="1"/>
    <col min="10762" max="10762" width="5.25" style="65" customWidth="1"/>
    <col min="10763" max="10763" width="5.875" style="65" customWidth="1"/>
    <col min="10764" max="10764" width="7" style="65" customWidth="1"/>
    <col min="10765" max="10765" width="6.375" style="65" customWidth="1"/>
    <col min="10766" max="10766" width="6.125" style="65" customWidth="1"/>
    <col min="10767" max="10767" width="6" style="65" customWidth="1"/>
    <col min="10768" max="10768" width="10" style="65" customWidth="1"/>
    <col min="10769" max="10769" width="13" style="65" customWidth="1"/>
    <col min="10770" max="10770" width="50" style="65" customWidth="1"/>
    <col min="10771" max="11007" width="9" style="65"/>
    <col min="11008" max="11008" width="4.875" style="65" customWidth="1"/>
    <col min="11009" max="11009" width="5.25" style="65" customWidth="1"/>
    <col min="11010" max="11010" width="6.5" style="65" customWidth="1"/>
    <col min="11011" max="11011" width="3.5" style="65" customWidth="1"/>
    <col min="11012" max="11012" width="6.375" style="65" customWidth="1"/>
    <col min="11013" max="11013" width="15.5" style="65" customWidth="1"/>
    <col min="11014" max="11014" width="5.375" style="65" customWidth="1"/>
    <col min="11015" max="11015" width="4.125" style="65" customWidth="1"/>
    <col min="11016" max="11016" width="6.375" style="65" customWidth="1"/>
    <col min="11017" max="11017" width="5.375" style="65" customWidth="1"/>
    <col min="11018" max="11018" width="5.25" style="65" customWidth="1"/>
    <col min="11019" max="11019" width="5.875" style="65" customWidth="1"/>
    <col min="11020" max="11020" width="7" style="65" customWidth="1"/>
    <col min="11021" max="11021" width="6.375" style="65" customWidth="1"/>
    <col min="11022" max="11022" width="6.125" style="65" customWidth="1"/>
    <col min="11023" max="11023" width="6" style="65" customWidth="1"/>
    <col min="11024" max="11024" width="10" style="65" customWidth="1"/>
    <col min="11025" max="11025" width="13" style="65" customWidth="1"/>
    <col min="11026" max="11026" width="50" style="65" customWidth="1"/>
    <col min="11027" max="11263" width="9" style="65"/>
    <col min="11264" max="11264" width="4.875" style="65" customWidth="1"/>
    <col min="11265" max="11265" width="5.25" style="65" customWidth="1"/>
    <col min="11266" max="11266" width="6.5" style="65" customWidth="1"/>
    <col min="11267" max="11267" width="3.5" style="65" customWidth="1"/>
    <col min="11268" max="11268" width="6.375" style="65" customWidth="1"/>
    <col min="11269" max="11269" width="15.5" style="65" customWidth="1"/>
    <col min="11270" max="11270" width="5.375" style="65" customWidth="1"/>
    <col min="11271" max="11271" width="4.125" style="65" customWidth="1"/>
    <col min="11272" max="11272" width="6.375" style="65" customWidth="1"/>
    <col min="11273" max="11273" width="5.375" style="65" customWidth="1"/>
    <col min="11274" max="11274" width="5.25" style="65" customWidth="1"/>
    <col min="11275" max="11275" width="5.875" style="65" customWidth="1"/>
    <col min="11276" max="11276" width="7" style="65" customWidth="1"/>
    <col min="11277" max="11277" width="6.375" style="65" customWidth="1"/>
    <col min="11278" max="11278" width="6.125" style="65" customWidth="1"/>
    <col min="11279" max="11279" width="6" style="65" customWidth="1"/>
    <col min="11280" max="11280" width="10" style="65" customWidth="1"/>
    <col min="11281" max="11281" width="13" style="65" customWidth="1"/>
    <col min="11282" max="11282" width="50" style="65" customWidth="1"/>
    <col min="11283" max="11519" width="9" style="65"/>
    <col min="11520" max="11520" width="4.875" style="65" customWidth="1"/>
    <col min="11521" max="11521" width="5.25" style="65" customWidth="1"/>
    <col min="11522" max="11522" width="6.5" style="65" customWidth="1"/>
    <col min="11523" max="11523" width="3.5" style="65" customWidth="1"/>
    <col min="11524" max="11524" width="6.375" style="65" customWidth="1"/>
    <col min="11525" max="11525" width="15.5" style="65" customWidth="1"/>
    <col min="11526" max="11526" width="5.375" style="65" customWidth="1"/>
    <col min="11527" max="11527" width="4.125" style="65" customWidth="1"/>
    <col min="11528" max="11528" width="6.375" style="65" customWidth="1"/>
    <col min="11529" max="11529" width="5.375" style="65" customWidth="1"/>
    <col min="11530" max="11530" width="5.25" style="65" customWidth="1"/>
    <col min="11531" max="11531" width="5.875" style="65" customWidth="1"/>
    <col min="11532" max="11532" width="7" style="65" customWidth="1"/>
    <col min="11533" max="11533" width="6.375" style="65" customWidth="1"/>
    <col min="11534" max="11534" width="6.125" style="65" customWidth="1"/>
    <col min="11535" max="11535" width="6" style="65" customWidth="1"/>
    <col min="11536" max="11536" width="10" style="65" customWidth="1"/>
    <col min="11537" max="11537" width="13" style="65" customWidth="1"/>
    <col min="11538" max="11538" width="50" style="65" customWidth="1"/>
    <col min="11539" max="11775" width="9" style="65"/>
    <col min="11776" max="11776" width="4.875" style="65" customWidth="1"/>
    <col min="11777" max="11777" width="5.25" style="65" customWidth="1"/>
    <col min="11778" max="11778" width="6.5" style="65" customWidth="1"/>
    <col min="11779" max="11779" width="3.5" style="65" customWidth="1"/>
    <col min="11780" max="11780" width="6.375" style="65" customWidth="1"/>
    <col min="11781" max="11781" width="15.5" style="65" customWidth="1"/>
    <col min="11782" max="11782" width="5.375" style="65" customWidth="1"/>
    <col min="11783" max="11783" width="4.125" style="65" customWidth="1"/>
    <col min="11784" max="11784" width="6.375" style="65" customWidth="1"/>
    <col min="11785" max="11785" width="5.375" style="65" customWidth="1"/>
    <col min="11786" max="11786" width="5.25" style="65" customWidth="1"/>
    <col min="11787" max="11787" width="5.875" style="65" customWidth="1"/>
    <col min="11788" max="11788" width="7" style="65" customWidth="1"/>
    <col min="11789" max="11789" width="6.375" style="65" customWidth="1"/>
    <col min="11790" max="11790" width="6.125" style="65" customWidth="1"/>
    <col min="11791" max="11791" width="6" style="65" customWidth="1"/>
    <col min="11792" max="11792" width="10" style="65" customWidth="1"/>
    <col min="11793" max="11793" width="13" style="65" customWidth="1"/>
    <col min="11794" max="11794" width="50" style="65" customWidth="1"/>
    <col min="11795" max="12031" width="9" style="65"/>
    <col min="12032" max="12032" width="4.875" style="65" customWidth="1"/>
    <col min="12033" max="12033" width="5.25" style="65" customWidth="1"/>
    <col min="12034" max="12034" width="6.5" style="65" customWidth="1"/>
    <col min="12035" max="12035" width="3.5" style="65" customWidth="1"/>
    <col min="12036" max="12036" width="6.375" style="65" customWidth="1"/>
    <col min="12037" max="12037" width="15.5" style="65" customWidth="1"/>
    <col min="12038" max="12038" width="5.375" style="65" customWidth="1"/>
    <col min="12039" max="12039" width="4.125" style="65" customWidth="1"/>
    <col min="12040" max="12040" width="6.375" style="65" customWidth="1"/>
    <col min="12041" max="12041" width="5.375" style="65" customWidth="1"/>
    <col min="12042" max="12042" width="5.25" style="65" customWidth="1"/>
    <col min="12043" max="12043" width="5.875" style="65" customWidth="1"/>
    <col min="12044" max="12044" width="7" style="65" customWidth="1"/>
    <col min="12045" max="12045" width="6.375" style="65" customWidth="1"/>
    <col min="12046" max="12046" width="6.125" style="65" customWidth="1"/>
    <col min="12047" max="12047" width="6" style="65" customWidth="1"/>
    <col min="12048" max="12048" width="10" style="65" customWidth="1"/>
    <col min="12049" max="12049" width="13" style="65" customWidth="1"/>
    <col min="12050" max="12050" width="50" style="65" customWidth="1"/>
    <col min="12051" max="12287" width="9" style="65"/>
    <col min="12288" max="12288" width="4.875" style="65" customWidth="1"/>
    <col min="12289" max="12289" width="5.25" style="65" customWidth="1"/>
    <col min="12290" max="12290" width="6.5" style="65" customWidth="1"/>
    <col min="12291" max="12291" width="3.5" style="65" customWidth="1"/>
    <col min="12292" max="12292" width="6.375" style="65" customWidth="1"/>
    <col min="12293" max="12293" width="15.5" style="65" customWidth="1"/>
    <col min="12294" max="12294" width="5.375" style="65" customWidth="1"/>
    <col min="12295" max="12295" width="4.125" style="65" customWidth="1"/>
    <col min="12296" max="12296" width="6.375" style="65" customWidth="1"/>
    <col min="12297" max="12297" width="5.375" style="65" customWidth="1"/>
    <col min="12298" max="12298" width="5.25" style="65" customWidth="1"/>
    <col min="12299" max="12299" width="5.875" style="65" customWidth="1"/>
    <col min="12300" max="12300" width="7" style="65" customWidth="1"/>
    <col min="12301" max="12301" width="6.375" style="65" customWidth="1"/>
    <col min="12302" max="12302" width="6.125" style="65" customWidth="1"/>
    <col min="12303" max="12303" width="6" style="65" customWidth="1"/>
    <col min="12304" max="12304" width="10" style="65" customWidth="1"/>
    <col min="12305" max="12305" width="13" style="65" customWidth="1"/>
    <col min="12306" max="12306" width="50" style="65" customWidth="1"/>
    <col min="12307" max="12543" width="9" style="65"/>
    <col min="12544" max="12544" width="4.875" style="65" customWidth="1"/>
    <col min="12545" max="12545" width="5.25" style="65" customWidth="1"/>
    <col min="12546" max="12546" width="6.5" style="65" customWidth="1"/>
    <col min="12547" max="12547" width="3.5" style="65" customWidth="1"/>
    <col min="12548" max="12548" width="6.375" style="65" customWidth="1"/>
    <col min="12549" max="12549" width="15.5" style="65" customWidth="1"/>
    <col min="12550" max="12550" width="5.375" style="65" customWidth="1"/>
    <col min="12551" max="12551" width="4.125" style="65" customWidth="1"/>
    <col min="12552" max="12552" width="6.375" style="65" customWidth="1"/>
    <col min="12553" max="12553" width="5.375" style="65" customWidth="1"/>
    <col min="12554" max="12554" width="5.25" style="65" customWidth="1"/>
    <col min="12555" max="12555" width="5.875" style="65" customWidth="1"/>
    <col min="12556" max="12556" width="7" style="65" customWidth="1"/>
    <col min="12557" max="12557" width="6.375" style="65" customWidth="1"/>
    <col min="12558" max="12558" width="6.125" style="65" customWidth="1"/>
    <col min="12559" max="12559" width="6" style="65" customWidth="1"/>
    <col min="12560" max="12560" width="10" style="65" customWidth="1"/>
    <col min="12561" max="12561" width="13" style="65" customWidth="1"/>
    <col min="12562" max="12562" width="50" style="65" customWidth="1"/>
    <col min="12563" max="12799" width="9" style="65"/>
    <col min="12800" max="12800" width="4.875" style="65" customWidth="1"/>
    <col min="12801" max="12801" width="5.25" style="65" customWidth="1"/>
    <col min="12802" max="12802" width="6.5" style="65" customWidth="1"/>
    <col min="12803" max="12803" width="3.5" style="65" customWidth="1"/>
    <col min="12804" max="12804" width="6.375" style="65" customWidth="1"/>
    <col min="12805" max="12805" width="15.5" style="65" customWidth="1"/>
    <col min="12806" max="12806" width="5.375" style="65" customWidth="1"/>
    <col min="12807" max="12807" width="4.125" style="65" customWidth="1"/>
    <col min="12808" max="12808" width="6.375" style="65" customWidth="1"/>
    <col min="12809" max="12809" width="5.375" style="65" customWidth="1"/>
    <col min="12810" max="12810" width="5.25" style="65" customWidth="1"/>
    <col min="12811" max="12811" width="5.875" style="65" customWidth="1"/>
    <col min="12812" max="12812" width="7" style="65" customWidth="1"/>
    <col min="12813" max="12813" width="6.375" style="65" customWidth="1"/>
    <col min="12814" max="12814" width="6.125" style="65" customWidth="1"/>
    <col min="12815" max="12815" width="6" style="65" customWidth="1"/>
    <col min="12816" max="12816" width="10" style="65" customWidth="1"/>
    <col min="12817" max="12817" width="13" style="65" customWidth="1"/>
    <col min="12818" max="12818" width="50" style="65" customWidth="1"/>
    <col min="12819" max="13055" width="9" style="65"/>
    <col min="13056" max="13056" width="4.875" style="65" customWidth="1"/>
    <col min="13057" max="13057" width="5.25" style="65" customWidth="1"/>
    <col min="13058" max="13058" width="6.5" style="65" customWidth="1"/>
    <col min="13059" max="13059" width="3.5" style="65" customWidth="1"/>
    <col min="13060" max="13060" width="6.375" style="65" customWidth="1"/>
    <col min="13061" max="13061" width="15.5" style="65" customWidth="1"/>
    <col min="13062" max="13062" width="5.375" style="65" customWidth="1"/>
    <col min="13063" max="13063" width="4.125" style="65" customWidth="1"/>
    <col min="13064" max="13064" width="6.375" style="65" customWidth="1"/>
    <col min="13065" max="13065" width="5.375" style="65" customWidth="1"/>
    <col min="13066" max="13066" width="5.25" style="65" customWidth="1"/>
    <col min="13067" max="13067" width="5.875" style="65" customWidth="1"/>
    <col min="13068" max="13068" width="7" style="65" customWidth="1"/>
    <col min="13069" max="13069" width="6.375" style="65" customWidth="1"/>
    <col min="13070" max="13070" width="6.125" style="65" customWidth="1"/>
    <col min="13071" max="13071" width="6" style="65" customWidth="1"/>
    <col min="13072" max="13072" width="10" style="65" customWidth="1"/>
    <col min="13073" max="13073" width="13" style="65" customWidth="1"/>
    <col min="13074" max="13074" width="50" style="65" customWidth="1"/>
    <col min="13075" max="13311" width="9" style="65"/>
    <col min="13312" max="13312" width="4.875" style="65" customWidth="1"/>
    <col min="13313" max="13313" width="5.25" style="65" customWidth="1"/>
    <col min="13314" max="13314" width="6.5" style="65" customWidth="1"/>
    <col min="13315" max="13315" width="3.5" style="65" customWidth="1"/>
    <col min="13316" max="13316" width="6.375" style="65" customWidth="1"/>
    <col min="13317" max="13317" width="15.5" style="65" customWidth="1"/>
    <col min="13318" max="13318" width="5.375" style="65" customWidth="1"/>
    <col min="13319" max="13319" width="4.125" style="65" customWidth="1"/>
    <col min="13320" max="13320" width="6.375" style="65" customWidth="1"/>
    <col min="13321" max="13321" width="5.375" style="65" customWidth="1"/>
    <col min="13322" max="13322" width="5.25" style="65" customWidth="1"/>
    <col min="13323" max="13323" width="5.875" style="65" customWidth="1"/>
    <col min="13324" max="13324" width="7" style="65" customWidth="1"/>
    <col min="13325" max="13325" width="6.375" style="65" customWidth="1"/>
    <col min="13326" max="13326" width="6.125" style="65" customWidth="1"/>
    <col min="13327" max="13327" width="6" style="65" customWidth="1"/>
    <col min="13328" max="13328" width="10" style="65" customWidth="1"/>
    <col min="13329" max="13329" width="13" style="65" customWidth="1"/>
    <col min="13330" max="13330" width="50" style="65" customWidth="1"/>
    <col min="13331" max="13567" width="9" style="65"/>
    <col min="13568" max="13568" width="4.875" style="65" customWidth="1"/>
    <col min="13569" max="13569" width="5.25" style="65" customWidth="1"/>
    <col min="13570" max="13570" width="6.5" style="65" customWidth="1"/>
    <col min="13571" max="13571" width="3.5" style="65" customWidth="1"/>
    <col min="13572" max="13572" width="6.375" style="65" customWidth="1"/>
    <col min="13573" max="13573" width="15.5" style="65" customWidth="1"/>
    <col min="13574" max="13574" width="5.375" style="65" customWidth="1"/>
    <col min="13575" max="13575" width="4.125" style="65" customWidth="1"/>
    <col min="13576" max="13576" width="6.375" style="65" customWidth="1"/>
    <col min="13577" max="13577" width="5.375" style="65" customWidth="1"/>
    <col min="13578" max="13578" width="5.25" style="65" customWidth="1"/>
    <col min="13579" max="13579" width="5.875" style="65" customWidth="1"/>
    <col min="13580" max="13580" width="7" style="65" customWidth="1"/>
    <col min="13581" max="13581" width="6.375" style="65" customWidth="1"/>
    <col min="13582" max="13582" width="6.125" style="65" customWidth="1"/>
    <col min="13583" max="13583" width="6" style="65" customWidth="1"/>
    <col min="13584" max="13584" width="10" style="65" customWidth="1"/>
    <col min="13585" max="13585" width="13" style="65" customWidth="1"/>
    <col min="13586" max="13586" width="50" style="65" customWidth="1"/>
    <col min="13587" max="13823" width="9" style="65"/>
    <col min="13824" max="13824" width="4.875" style="65" customWidth="1"/>
    <col min="13825" max="13825" width="5.25" style="65" customWidth="1"/>
    <col min="13826" max="13826" width="6.5" style="65" customWidth="1"/>
    <col min="13827" max="13827" width="3.5" style="65" customWidth="1"/>
    <col min="13828" max="13828" width="6.375" style="65" customWidth="1"/>
    <col min="13829" max="13829" width="15.5" style="65" customWidth="1"/>
    <col min="13830" max="13830" width="5.375" style="65" customWidth="1"/>
    <col min="13831" max="13831" width="4.125" style="65" customWidth="1"/>
    <col min="13832" max="13832" width="6.375" style="65" customWidth="1"/>
    <col min="13833" max="13833" width="5.375" style="65" customWidth="1"/>
    <col min="13834" max="13834" width="5.25" style="65" customWidth="1"/>
    <col min="13835" max="13835" width="5.875" style="65" customWidth="1"/>
    <col min="13836" max="13836" width="7" style="65" customWidth="1"/>
    <col min="13837" max="13837" width="6.375" style="65" customWidth="1"/>
    <col min="13838" max="13838" width="6.125" style="65" customWidth="1"/>
    <col min="13839" max="13839" width="6" style="65" customWidth="1"/>
    <col min="13840" max="13840" width="10" style="65" customWidth="1"/>
    <col min="13841" max="13841" width="13" style="65" customWidth="1"/>
    <col min="13842" max="13842" width="50" style="65" customWidth="1"/>
    <col min="13843" max="14079" width="9" style="65"/>
    <col min="14080" max="14080" width="4.875" style="65" customWidth="1"/>
    <col min="14081" max="14081" width="5.25" style="65" customWidth="1"/>
    <col min="14082" max="14082" width="6.5" style="65" customWidth="1"/>
    <col min="14083" max="14083" width="3.5" style="65" customWidth="1"/>
    <col min="14084" max="14084" width="6.375" style="65" customWidth="1"/>
    <col min="14085" max="14085" width="15.5" style="65" customWidth="1"/>
    <col min="14086" max="14086" width="5.375" style="65" customWidth="1"/>
    <col min="14087" max="14087" width="4.125" style="65" customWidth="1"/>
    <col min="14088" max="14088" width="6.375" style="65" customWidth="1"/>
    <col min="14089" max="14089" width="5.375" style="65" customWidth="1"/>
    <col min="14090" max="14090" width="5.25" style="65" customWidth="1"/>
    <col min="14091" max="14091" width="5.875" style="65" customWidth="1"/>
    <col min="14092" max="14092" width="7" style="65" customWidth="1"/>
    <col min="14093" max="14093" width="6.375" style="65" customWidth="1"/>
    <col min="14094" max="14094" width="6.125" style="65" customWidth="1"/>
    <col min="14095" max="14095" width="6" style="65" customWidth="1"/>
    <col min="14096" max="14096" width="10" style="65" customWidth="1"/>
    <col min="14097" max="14097" width="13" style="65" customWidth="1"/>
    <col min="14098" max="14098" width="50" style="65" customWidth="1"/>
    <col min="14099" max="14335" width="9" style="65"/>
    <col min="14336" max="14336" width="4.875" style="65" customWidth="1"/>
    <col min="14337" max="14337" width="5.25" style="65" customWidth="1"/>
    <col min="14338" max="14338" width="6.5" style="65" customWidth="1"/>
    <col min="14339" max="14339" width="3.5" style="65" customWidth="1"/>
    <col min="14340" max="14340" width="6.375" style="65" customWidth="1"/>
    <col min="14341" max="14341" width="15.5" style="65" customWidth="1"/>
    <col min="14342" max="14342" width="5.375" style="65" customWidth="1"/>
    <col min="14343" max="14343" width="4.125" style="65" customWidth="1"/>
    <col min="14344" max="14344" width="6.375" style="65" customWidth="1"/>
    <col min="14345" max="14345" width="5.375" style="65" customWidth="1"/>
    <col min="14346" max="14346" width="5.25" style="65" customWidth="1"/>
    <col min="14347" max="14347" width="5.875" style="65" customWidth="1"/>
    <col min="14348" max="14348" width="7" style="65" customWidth="1"/>
    <col min="14349" max="14349" width="6.375" style="65" customWidth="1"/>
    <col min="14350" max="14350" width="6.125" style="65" customWidth="1"/>
    <col min="14351" max="14351" width="6" style="65" customWidth="1"/>
    <col min="14352" max="14352" width="10" style="65" customWidth="1"/>
    <col min="14353" max="14353" width="13" style="65" customWidth="1"/>
    <col min="14354" max="14354" width="50" style="65" customWidth="1"/>
    <col min="14355" max="14591" width="9" style="65"/>
    <col min="14592" max="14592" width="4.875" style="65" customWidth="1"/>
    <col min="14593" max="14593" width="5.25" style="65" customWidth="1"/>
    <col min="14594" max="14594" width="6.5" style="65" customWidth="1"/>
    <col min="14595" max="14595" width="3.5" style="65" customWidth="1"/>
    <col min="14596" max="14596" width="6.375" style="65" customWidth="1"/>
    <col min="14597" max="14597" width="15.5" style="65" customWidth="1"/>
    <col min="14598" max="14598" width="5.375" style="65" customWidth="1"/>
    <col min="14599" max="14599" width="4.125" style="65" customWidth="1"/>
    <col min="14600" max="14600" width="6.375" style="65" customWidth="1"/>
    <col min="14601" max="14601" width="5.375" style="65" customWidth="1"/>
    <col min="14602" max="14602" width="5.25" style="65" customWidth="1"/>
    <col min="14603" max="14603" width="5.875" style="65" customWidth="1"/>
    <col min="14604" max="14604" width="7" style="65" customWidth="1"/>
    <col min="14605" max="14605" width="6.375" style="65" customWidth="1"/>
    <col min="14606" max="14606" width="6.125" style="65" customWidth="1"/>
    <col min="14607" max="14607" width="6" style="65" customWidth="1"/>
    <col min="14608" max="14608" width="10" style="65" customWidth="1"/>
    <col min="14609" max="14609" width="13" style="65" customWidth="1"/>
    <col min="14610" max="14610" width="50" style="65" customWidth="1"/>
    <col min="14611" max="14847" width="9" style="65"/>
    <col min="14848" max="14848" width="4.875" style="65" customWidth="1"/>
    <col min="14849" max="14849" width="5.25" style="65" customWidth="1"/>
    <col min="14850" max="14850" width="6.5" style="65" customWidth="1"/>
    <col min="14851" max="14851" width="3.5" style="65" customWidth="1"/>
    <col min="14852" max="14852" width="6.375" style="65" customWidth="1"/>
    <col min="14853" max="14853" width="15.5" style="65" customWidth="1"/>
    <col min="14854" max="14854" width="5.375" style="65" customWidth="1"/>
    <col min="14855" max="14855" width="4.125" style="65" customWidth="1"/>
    <col min="14856" max="14856" width="6.375" style="65" customWidth="1"/>
    <col min="14857" max="14857" width="5.375" style="65" customWidth="1"/>
    <col min="14858" max="14858" width="5.25" style="65" customWidth="1"/>
    <col min="14859" max="14859" width="5.875" style="65" customWidth="1"/>
    <col min="14860" max="14860" width="7" style="65" customWidth="1"/>
    <col min="14861" max="14861" width="6.375" style="65" customWidth="1"/>
    <col min="14862" max="14862" width="6.125" style="65" customWidth="1"/>
    <col min="14863" max="14863" width="6" style="65" customWidth="1"/>
    <col min="14864" max="14864" width="10" style="65" customWidth="1"/>
    <col min="14865" max="14865" width="13" style="65" customWidth="1"/>
    <col min="14866" max="14866" width="50" style="65" customWidth="1"/>
    <col min="14867" max="15103" width="9" style="65"/>
    <col min="15104" max="15104" width="4.875" style="65" customWidth="1"/>
    <col min="15105" max="15105" width="5.25" style="65" customWidth="1"/>
    <col min="15106" max="15106" width="6.5" style="65" customWidth="1"/>
    <col min="15107" max="15107" width="3.5" style="65" customWidth="1"/>
    <col min="15108" max="15108" width="6.375" style="65" customWidth="1"/>
    <col min="15109" max="15109" width="15.5" style="65" customWidth="1"/>
    <col min="15110" max="15110" width="5.375" style="65" customWidth="1"/>
    <col min="15111" max="15111" width="4.125" style="65" customWidth="1"/>
    <col min="15112" max="15112" width="6.375" style="65" customWidth="1"/>
    <col min="15113" max="15113" width="5.375" style="65" customWidth="1"/>
    <col min="15114" max="15114" width="5.25" style="65" customWidth="1"/>
    <col min="15115" max="15115" width="5.875" style="65" customWidth="1"/>
    <col min="15116" max="15116" width="7" style="65" customWidth="1"/>
    <col min="15117" max="15117" width="6.375" style="65" customWidth="1"/>
    <col min="15118" max="15118" width="6.125" style="65" customWidth="1"/>
    <col min="15119" max="15119" width="6" style="65" customWidth="1"/>
    <col min="15120" max="15120" width="10" style="65" customWidth="1"/>
    <col min="15121" max="15121" width="13" style="65" customWidth="1"/>
    <col min="15122" max="15122" width="50" style="65" customWidth="1"/>
    <col min="15123" max="15359" width="9" style="65"/>
    <col min="15360" max="15360" width="4.875" style="65" customWidth="1"/>
    <col min="15361" max="15361" width="5.25" style="65" customWidth="1"/>
    <col min="15362" max="15362" width="6.5" style="65" customWidth="1"/>
    <col min="15363" max="15363" width="3.5" style="65" customWidth="1"/>
    <col min="15364" max="15364" width="6.375" style="65" customWidth="1"/>
    <col min="15365" max="15365" width="15.5" style="65" customWidth="1"/>
    <col min="15366" max="15366" width="5.375" style="65" customWidth="1"/>
    <col min="15367" max="15367" width="4.125" style="65" customWidth="1"/>
    <col min="15368" max="15368" width="6.375" style="65" customWidth="1"/>
    <col min="15369" max="15369" width="5.375" style="65" customWidth="1"/>
    <col min="15370" max="15370" width="5.25" style="65" customWidth="1"/>
    <col min="15371" max="15371" width="5.875" style="65" customWidth="1"/>
    <col min="15372" max="15372" width="7" style="65" customWidth="1"/>
    <col min="15373" max="15373" width="6.375" style="65" customWidth="1"/>
    <col min="15374" max="15374" width="6.125" style="65" customWidth="1"/>
    <col min="15375" max="15375" width="6" style="65" customWidth="1"/>
    <col min="15376" max="15376" width="10" style="65" customWidth="1"/>
    <col min="15377" max="15377" width="13" style="65" customWidth="1"/>
    <col min="15378" max="15378" width="50" style="65" customWidth="1"/>
    <col min="15379" max="15615" width="9" style="65"/>
    <col min="15616" max="15616" width="4.875" style="65" customWidth="1"/>
    <col min="15617" max="15617" width="5.25" style="65" customWidth="1"/>
    <col min="15618" max="15618" width="6.5" style="65" customWidth="1"/>
    <col min="15619" max="15619" width="3.5" style="65" customWidth="1"/>
    <col min="15620" max="15620" width="6.375" style="65" customWidth="1"/>
    <col min="15621" max="15621" width="15.5" style="65" customWidth="1"/>
    <col min="15622" max="15622" width="5.375" style="65" customWidth="1"/>
    <col min="15623" max="15623" width="4.125" style="65" customWidth="1"/>
    <col min="15624" max="15624" width="6.375" style="65" customWidth="1"/>
    <col min="15625" max="15625" width="5.375" style="65" customWidth="1"/>
    <col min="15626" max="15626" width="5.25" style="65" customWidth="1"/>
    <col min="15627" max="15627" width="5.875" style="65" customWidth="1"/>
    <col min="15628" max="15628" width="7" style="65" customWidth="1"/>
    <col min="15629" max="15629" width="6.375" style="65" customWidth="1"/>
    <col min="15630" max="15630" width="6.125" style="65" customWidth="1"/>
    <col min="15631" max="15631" width="6" style="65" customWidth="1"/>
    <col min="15632" max="15632" width="10" style="65" customWidth="1"/>
    <col min="15633" max="15633" width="13" style="65" customWidth="1"/>
    <col min="15634" max="15634" width="50" style="65" customWidth="1"/>
    <col min="15635" max="15871" width="9" style="65"/>
    <col min="15872" max="15872" width="4.875" style="65" customWidth="1"/>
    <col min="15873" max="15873" width="5.25" style="65" customWidth="1"/>
    <col min="15874" max="15874" width="6.5" style="65" customWidth="1"/>
    <col min="15875" max="15875" width="3.5" style="65" customWidth="1"/>
    <col min="15876" max="15876" width="6.375" style="65" customWidth="1"/>
    <col min="15877" max="15877" width="15.5" style="65" customWidth="1"/>
    <col min="15878" max="15878" width="5.375" style="65" customWidth="1"/>
    <col min="15879" max="15879" width="4.125" style="65" customWidth="1"/>
    <col min="15880" max="15880" width="6.375" style="65" customWidth="1"/>
    <col min="15881" max="15881" width="5.375" style="65" customWidth="1"/>
    <col min="15882" max="15882" width="5.25" style="65" customWidth="1"/>
    <col min="15883" max="15883" width="5.875" style="65" customWidth="1"/>
    <col min="15884" max="15884" width="7" style="65" customWidth="1"/>
    <col min="15885" max="15885" width="6.375" style="65" customWidth="1"/>
    <col min="15886" max="15886" width="6.125" style="65" customWidth="1"/>
    <col min="15887" max="15887" width="6" style="65" customWidth="1"/>
    <col min="15888" max="15888" width="10" style="65" customWidth="1"/>
    <col min="15889" max="15889" width="13" style="65" customWidth="1"/>
    <col min="15890" max="15890" width="50" style="65" customWidth="1"/>
    <col min="15891" max="16127" width="9" style="65"/>
    <col min="16128" max="16128" width="4.875" style="65" customWidth="1"/>
    <col min="16129" max="16129" width="5.25" style="65" customWidth="1"/>
    <col min="16130" max="16130" width="6.5" style="65" customWidth="1"/>
    <col min="16131" max="16131" width="3.5" style="65" customWidth="1"/>
    <col min="16132" max="16132" width="6.375" style="65" customWidth="1"/>
    <col min="16133" max="16133" width="15.5" style="65" customWidth="1"/>
    <col min="16134" max="16134" width="5.375" style="65" customWidth="1"/>
    <col min="16135" max="16135" width="4.125" style="65" customWidth="1"/>
    <col min="16136" max="16136" width="6.375" style="65" customWidth="1"/>
    <col min="16137" max="16137" width="5.375" style="65" customWidth="1"/>
    <col min="16138" max="16138" width="5.25" style="65" customWidth="1"/>
    <col min="16139" max="16139" width="5.875" style="65" customWidth="1"/>
    <col min="16140" max="16140" width="7" style="65" customWidth="1"/>
    <col min="16141" max="16141" width="6.375" style="65" customWidth="1"/>
    <col min="16142" max="16142" width="6.125" style="65" customWidth="1"/>
    <col min="16143" max="16143" width="6" style="65" customWidth="1"/>
    <col min="16144" max="16144" width="10" style="65" customWidth="1"/>
    <col min="16145" max="16145" width="13" style="65" customWidth="1"/>
    <col min="16146" max="16146" width="50" style="65" customWidth="1"/>
    <col min="16147" max="16384" width="9" style="65"/>
  </cols>
  <sheetData>
    <row r="1" s="64" customFormat="1" ht="50.1" customHeight="1" spans="1:240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91" t="s">
        <v>1</v>
      </c>
      <c r="T1" s="91"/>
      <c r="U1" s="91" t="s">
        <v>2</v>
      </c>
      <c r="V1" s="91"/>
      <c r="W1" s="91"/>
      <c r="X1" s="91" t="s">
        <v>3</v>
      </c>
      <c r="Y1" s="91"/>
      <c r="Z1" s="99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</row>
    <row r="2" s="64" customFormat="1" ht="50.1" customHeight="1" spans="1:240">
      <c r="A2" s="69" t="s">
        <v>4</v>
      </c>
      <c r="B2" s="69" t="s">
        <v>5</v>
      </c>
      <c r="C2" s="69" t="s">
        <v>6</v>
      </c>
      <c r="D2" s="69" t="s">
        <v>7</v>
      </c>
      <c r="E2" s="69" t="s">
        <v>8</v>
      </c>
      <c r="F2" s="69" t="s">
        <v>9</v>
      </c>
      <c r="G2" s="76" t="s">
        <v>10</v>
      </c>
      <c r="H2" s="77" t="s">
        <v>11</v>
      </c>
      <c r="I2" s="82" t="s">
        <v>12</v>
      </c>
      <c r="J2" s="82" t="s">
        <v>13</v>
      </c>
      <c r="K2" s="82" t="s">
        <v>14</v>
      </c>
      <c r="L2" s="77" t="s">
        <v>15</v>
      </c>
      <c r="M2" s="69" t="s">
        <v>16</v>
      </c>
      <c r="N2" s="69" t="s">
        <v>17</v>
      </c>
      <c r="O2" s="69" t="s">
        <v>18</v>
      </c>
      <c r="P2" s="69" t="s">
        <v>19</v>
      </c>
      <c r="Q2" s="69" t="s">
        <v>20</v>
      </c>
      <c r="R2" s="69" t="s">
        <v>21</v>
      </c>
      <c r="S2" s="92" t="s">
        <v>22</v>
      </c>
      <c r="T2" s="92" t="s">
        <v>23</v>
      </c>
      <c r="U2" s="92" t="s">
        <v>24</v>
      </c>
      <c r="V2" s="92" t="s">
        <v>25</v>
      </c>
      <c r="W2" s="92" t="s">
        <v>26</v>
      </c>
      <c r="X2" s="92" t="s">
        <v>27</v>
      </c>
      <c r="Y2" s="92" t="s">
        <v>28</v>
      </c>
      <c r="Z2" s="99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</row>
    <row r="3" s="64" customFormat="1" customHeight="1" spans="1:240">
      <c r="A3" s="70">
        <v>1</v>
      </c>
      <c r="B3" s="71" t="s">
        <v>29</v>
      </c>
      <c r="C3" s="71" t="s">
        <v>30</v>
      </c>
      <c r="D3" s="71" t="s">
        <v>31</v>
      </c>
      <c r="E3" s="78" t="str">
        <f>IF(MOD(MID(G3,17,1),2),"男","女")</f>
        <v>女</v>
      </c>
      <c r="F3" s="78" t="str">
        <f>TEXT(MID(G3,7,6),"00-00")</f>
        <v>1980-06</v>
      </c>
      <c r="G3" s="74" t="s">
        <v>32</v>
      </c>
      <c r="H3" s="71">
        <v>1</v>
      </c>
      <c r="I3" s="83">
        <v>940</v>
      </c>
      <c r="J3" s="83">
        <v>0</v>
      </c>
      <c r="K3" s="84">
        <f t="shared" ref="K3:K45" si="0">J3/H3</f>
        <v>0</v>
      </c>
      <c r="L3" s="73">
        <f>(I3-K3)*H3</f>
        <v>940</v>
      </c>
      <c r="M3" s="73"/>
      <c r="N3" s="88">
        <v>202207</v>
      </c>
      <c r="O3" s="88"/>
      <c r="P3" s="71" t="s">
        <v>33</v>
      </c>
      <c r="Q3" s="72">
        <v>15375789950</v>
      </c>
      <c r="R3" s="93" t="s">
        <v>34</v>
      </c>
      <c r="S3" s="94" t="s">
        <v>35</v>
      </c>
      <c r="T3" s="95" t="s">
        <v>36</v>
      </c>
      <c r="U3" s="95" t="s">
        <v>37</v>
      </c>
      <c r="V3" s="95" t="s">
        <v>38</v>
      </c>
      <c r="W3" s="95" t="s">
        <v>39</v>
      </c>
      <c r="X3" s="95">
        <v>3500650</v>
      </c>
      <c r="Y3" s="95" t="s">
        <v>40</v>
      </c>
      <c r="Z3" s="99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</row>
    <row r="4" s="64" customFormat="1" customHeight="1" spans="1:240">
      <c r="A4" s="70">
        <v>2</v>
      </c>
      <c r="B4" s="71" t="s">
        <v>29</v>
      </c>
      <c r="C4" s="71" t="s">
        <v>30</v>
      </c>
      <c r="D4" s="71" t="s">
        <v>41</v>
      </c>
      <c r="E4" s="78" t="str">
        <f t="shared" ref="E4:E45" si="1">IF(MOD(MID(G4,17,1),2),"男","女")</f>
        <v>男</v>
      </c>
      <c r="F4" s="78" t="str">
        <f t="shared" ref="F4:F45" si="2">TEXT(MID(G4,7,6),"00-00")</f>
        <v>1968-07</v>
      </c>
      <c r="G4" s="74" t="s">
        <v>42</v>
      </c>
      <c r="H4" s="71">
        <v>1</v>
      </c>
      <c r="I4" s="83">
        <v>940</v>
      </c>
      <c r="J4" s="83">
        <v>0</v>
      </c>
      <c r="K4" s="84">
        <f t="shared" si="0"/>
        <v>0</v>
      </c>
      <c r="L4" s="73">
        <f t="shared" ref="L4:L45" si="3">(I4-K4)*H4</f>
        <v>940</v>
      </c>
      <c r="M4" s="73"/>
      <c r="N4" s="88">
        <v>202207</v>
      </c>
      <c r="O4" s="88"/>
      <c r="P4" s="71" t="s">
        <v>43</v>
      </c>
      <c r="Q4" s="72">
        <v>18122713853</v>
      </c>
      <c r="R4" s="93" t="s">
        <v>44</v>
      </c>
      <c r="S4" s="94" t="s">
        <v>35</v>
      </c>
      <c r="T4" s="95" t="s">
        <v>45</v>
      </c>
      <c r="U4" s="95" t="s">
        <v>46</v>
      </c>
      <c r="V4" s="95" t="s">
        <v>47</v>
      </c>
      <c r="W4" s="95" t="s">
        <v>48</v>
      </c>
      <c r="X4" s="95"/>
      <c r="Y4" s="95"/>
      <c r="Z4" s="99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</row>
    <row r="5" s="64" customFormat="1" customHeight="1" spans="1:240">
      <c r="A5" s="70">
        <v>3</v>
      </c>
      <c r="B5" s="71" t="s">
        <v>29</v>
      </c>
      <c r="C5" s="71" t="s">
        <v>30</v>
      </c>
      <c r="D5" s="71" t="s">
        <v>49</v>
      </c>
      <c r="E5" s="78" t="str">
        <f t="shared" si="1"/>
        <v>男</v>
      </c>
      <c r="F5" s="78" t="str">
        <f t="shared" si="2"/>
        <v>1962-01</v>
      </c>
      <c r="G5" s="74" t="s">
        <v>50</v>
      </c>
      <c r="H5" s="71">
        <v>1</v>
      </c>
      <c r="I5" s="83">
        <v>940</v>
      </c>
      <c r="J5" s="83">
        <v>0</v>
      </c>
      <c r="K5" s="84">
        <f t="shared" si="0"/>
        <v>0</v>
      </c>
      <c r="L5" s="73">
        <f t="shared" si="3"/>
        <v>940</v>
      </c>
      <c r="M5" s="73"/>
      <c r="N5" s="88">
        <v>202207</v>
      </c>
      <c r="O5" s="88"/>
      <c r="P5" s="71" t="s">
        <v>51</v>
      </c>
      <c r="Q5" s="72">
        <v>15306950477</v>
      </c>
      <c r="R5" s="93" t="s">
        <v>52</v>
      </c>
      <c r="S5" s="94" t="s">
        <v>53</v>
      </c>
      <c r="T5" s="95" t="s">
        <v>54</v>
      </c>
      <c r="U5" s="95" t="s">
        <v>55</v>
      </c>
      <c r="V5" s="96" t="s">
        <v>56</v>
      </c>
      <c r="W5" s="95" t="s">
        <v>57</v>
      </c>
      <c r="X5" s="95">
        <v>3060350</v>
      </c>
      <c r="Y5" s="95" t="s">
        <v>49</v>
      </c>
      <c r="Z5" s="99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</row>
    <row r="6" s="64" customFormat="1" customHeight="1" spans="1:240">
      <c r="A6" s="70">
        <v>4</v>
      </c>
      <c r="B6" s="71" t="s">
        <v>29</v>
      </c>
      <c r="C6" s="71" t="s">
        <v>30</v>
      </c>
      <c r="D6" s="71" t="s">
        <v>58</v>
      </c>
      <c r="E6" s="78" t="str">
        <f t="shared" si="1"/>
        <v>女</v>
      </c>
      <c r="F6" s="78" t="str">
        <f t="shared" si="2"/>
        <v>1995-09</v>
      </c>
      <c r="G6" s="74" t="s">
        <v>59</v>
      </c>
      <c r="H6" s="71">
        <v>1</v>
      </c>
      <c r="I6" s="83">
        <v>940</v>
      </c>
      <c r="J6" s="83">
        <v>0</v>
      </c>
      <c r="K6" s="84">
        <f t="shared" si="0"/>
        <v>0</v>
      </c>
      <c r="L6" s="73">
        <f t="shared" si="3"/>
        <v>940</v>
      </c>
      <c r="M6" s="73"/>
      <c r="N6" s="88">
        <v>202207</v>
      </c>
      <c r="O6" s="88"/>
      <c r="P6" s="71" t="s">
        <v>51</v>
      </c>
      <c r="Q6" s="72">
        <v>13559585976</v>
      </c>
      <c r="R6" s="93" t="s">
        <v>60</v>
      </c>
      <c r="S6" s="94" t="s">
        <v>53</v>
      </c>
      <c r="T6" s="95" t="s">
        <v>61</v>
      </c>
      <c r="U6" s="95" t="s">
        <v>62</v>
      </c>
      <c r="V6" s="95" t="s">
        <v>63</v>
      </c>
      <c r="W6" s="95" t="s">
        <v>39</v>
      </c>
      <c r="X6" s="95"/>
      <c r="Y6" s="95"/>
      <c r="Z6" s="99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</row>
    <row r="7" s="64" customFormat="1" customHeight="1" spans="1:240">
      <c r="A7" s="70">
        <v>5</v>
      </c>
      <c r="B7" s="71" t="s">
        <v>29</v>
      </c>
      <c r="C7" s="71" t="s">
        <v>30</v>
      </c>
      <c r="D7" s="71" t="s">
        <v>64</v>
      </c>
      <c r="E7" s="78" t="str">
        <f t="shared" si="1"/>
        <v>男</v>
      </c>
      <c r="F7" s="78" t="str">
        <f t="shared" si="2"/>
        <v>1974-09</v>
      </c>
      <c r="G7" s="74" t="s">
        <v>65</v>
      </c>
      <c r="H7" s="71">
        <v>1</v>
      </c>
      <c r="I7" s="83">
        <v>940</v>
      </c>
      <c r="J7" s="83">
        <v>0</v>
      </c>
      <c r="K7" s="84">
        <f t="shared" si="0"/>
        <v>0</v>
      </c>
      <c r="L7" s="73">
        <f t="shared" si="3"/>
        <v>940</v>
      </c>
      <c r="M7" s="73"/>
      <c r="N7" s="88">
        <v>202207</v>
      </c>
      <c r="O7" s="88"/>
      <c r="P7" s="71" t="s">
        <v>33</v>
      </c>
      <c r="Q7" s="72">
        <v>13305958791</v>
      </c>
      <c r="R7" s="93" t="s">
        <v>66</v>
      </c>
      <c r="S7" s="94" t="s">
        <v>53</v>
      </c>
      <c r="T7" s="95" t="s">
        <v>67</v>
      </c>
      <c r="U7" s="95" t="s">
        <v>68</v>
      </c>
      <c r="V7" s="95" t="s">
        <v>69</v>
      </c>
      <c r="W7" s="95" t="s">
        <v>39</v>
      </c>
      <c r="X7" s="95">
        <v>3130410</v>
      </c>
      <c r="Y7" s="95" t="s">
        <v>68</v>
      </c>
      <c r="Z7" s="99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</row>
    <row r="8" s="64" customFormat="1" customHeight="1" spans="1:240">
      <c r="A8" s="70">
        <v>6</v>
      </c>
      <c r="B8" s="71" t="s">
        <v>29</v>
      </c>
      <c r="C8" s="71" t="s">
        <v>30</v>
      </c>
      <c r="D8" s="71" t="s">
        <v>70</v>
      </c>
      <c r="E8" s="78" t="s">
        <v>71</v>
      </c>
      <c r="F8" s="78" t="s">
        <v>72</v>
      </c>
      <c r="G8" s="74" t="s">
        <v>73</v>
      </c>
      <c r="H8" s="71">
        <v>1</v>
      </c>
      <c r="I8" s="83">
        <v>940</v>
      </c>
      <c r="J8" s="83">
        <v>0</v>
      </c>
      <c r="K8" s="84">
        <v>0</v>
      </c>
      <c r="L8" s="73">
        <v>940</v>
      </c>
      <c r="M8" s="73"/>
      <c r="N8" s="88">
        <v>202408</v>
      </c>
      <c r="O8" s="88"/>
      <c r="P8" s="71" t="s">
        <v>33</v>
      </c>
      <c r="Q8" s="72">
        <v>13506088834</v>
      </c>
      <c r="R8" s="93" t="s">
        <v>74</v>
      </c>
      <c r="S8" s="94" t="s">
        <v>53</v>
      </c>
      <c r="T8" s="96" t="s">
        <v>75</v>
      </c>
      <c r="U8" s="95"/>
      <c r="V8" s="95"/>
      <c r="W8" s="95"/>
      <c r="X8" s="95"/>
      <c r="Y8" s="95"/>
      <c r="Z8" s="99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</row>
    <row r="9" s="64" customFormat="1" customHeight="1" spans="1:240">
      <c r="A9" s="70">
        <v>7</v>
      </c>
      <c r="B9" s="71" t="s">
        <v>29</v>
      </c>
      <c r="C9" s="71" t="s">
        <v>76</v>
      </c>
      <c r="D9" s="71" t="s">
        <v>77</v>
      </c>
      <c r="E9" s="78" t="str">
        <f t="shared" si="1"/>
        <v>女</v>
      </c>
      <c r="F9" s="78" t="str">
        <f t="shared" si="2"/>
        <v>1992-01</v>
      </c>
      <c r="G9" s="74" t="s">
        <v>78</v>
      </c>
      <c r="H9" s="71">
        <v>1</v>
      </c>
      <c r="I9" s="83">
        <v>940</v>
      </c>
      <c r="J9" s="83">
        <v>0</v>
      </c>
      <c r="K9" s="84">
        <f t="shared" si="0"/>
        <v>0</v>
      </c>
      <c r="L9" s="73">
        <f t="shared" si="3"/>
        <v>940</v>
      </c>
      <c r="M9" s="73"/>
      <c r="N9" s="88">
        <v>202207</v>
      </c>
      <c r="O9" s="88"/>
      <c r="P9" s="71" t="s">
        <v>33</v>
      </c>
      <c r="Q9" s="72">
        <v>18960230306</v>
      </c>
      <c r="R9" s="93" t="s">
        <v>79</v>
      </c>
      <c r="S9" s="94" t="s">
        <v>53</v>
      </c>
      <c r="T9" s="95" t="s">
        <v>80</v>
      </c>
      <c r="U9" s="95" t="s">
        <v>81</v>
      </c>
      <c r="V9" s="95" t="s">
        <v>82</v>
      </c>
      <c r="W9" s="95" t="s">
        <v>39</v>
      </c>
      <c r="X9" s="95">
        <v>1120350</v>
      </c>
      <c r="Y9" s="95" t="s">
        <v>83</v>
      </c>
      <c r="Z9" s="99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</row>
    <row r="10" s="64" customFormat="1" customHeight="1" spans="1:240">
      <c r="A10" s="70">
        <v>8</v>
      </c>
      <c r="B10" s="71" t="s">
        <v>29</v>
      </c>
      <c r="C10" s="71" t="s">
        <v>76</v>
      </c>
      <c r="D10" s="71" t="s">
        <v>84</v>
      </c>
      <c r="E10" s="78" t="str">
        <f t="shared" si="1"/>
        <v>男</v>
      </c>
      <c r="F10" s="78" t="str">
        <f t="shared" si="2"/>
        <v>1980-12</v>
      </c>
      <c r="G10" s="74" t="s">
        <v>85</v>
      </c>
      <c r="H10" s="71">
        <v>1</v>
      </c>
      <c r="I10" s="83">
        <v>940</v>
      </c>
      <c r="J10" s="83">
        <v>0</v>
      </c>
      <c r="K10" s="84">
        <f t="shared" si="0"/>
        <v>0</v>
      </c>
      <c r="L10" s="73">
        <f t="shared" si="3"/>
        <v>940</v>
      </c>
      <c r="M10" s="73"/>
      <c r="N10" s="88">
        <v>202207</v>
      </c>
      <c r="O10" s="88"/>
      <c r="P10" s="71" t="s">
        <v>33</v>
      </c>
      <c r="Q10" s="72">
        <v>15375856342</v>
      </c>
      <c r="R10" s="93" t="s">
        <v>86</v>
      </c>
      <c r="S10" s="94" t="s">
        <v>53</v>
      </c>
      <c r="T10" s="95" t="s">
        <v>87</v>
      </c>
      <c r="U10" s="95"/>
      <c r="V10" s="95"/>
      <c r="W10" s="95"/>
      <c r="X10" s="95">
        <v>1070120</v>
      </c>
      <c r="Y10" s="95" t="s">
        <v>88</v>
      </c>
      <c r="Z10" s="99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</row>
    <row r="11" s="64" customFormat="1" customHeight="1" spans="1:240">
      <c r="A11" s="70">
        <v>9</v>
      </c>
      <c r="B11" s="71" t="s">
        <v>29</v>
      </c>
      <c r="C11" s="71" t="s">
        <v>76</v>
      </c>
      <c r="D11" s="71" t="s">
        <v>89</v>
      </c>
      <c r="E11" s="78" t="str">
        <f t="shared" si="1"/>
        <v>女</v>
      </c>
      <c r="F11" s="78" t="str">
        <f t="shared" si="2"/>
        <v>1991-08</v>
      </c>
      <c r="G11" s="74" t="s">
        <v>90</v>
      </c>
      <c r="H11" s="71">
        <v>3</v>
      </c>
      <c r="I11" s="83">
        <v>940</v>
      </c>
      <c r="J11" s="83">
        <v>975</v>
      </c>
      <c r="K11" s="84">
        <f t="shared" si="0"/>
        <v>325</v>
      </c>
      <c r="L11" s="73">
        <f t="shared" si="3"/>
        <v>1845</v>
      </c>
      <c r="M11" s="73"/>
      <c r="N11" s="88">
        <v>202207</v>
      </c>
      <c r="O11" s="88"/>
      <c r="P11" s="72" t="s">
        <v>91</v>
      </c>
      <c r="Q11" s="72">
        <v>18759420506</v>
      </c>
      <c r="R11" s="93" t="s">
        <v>92</v>
      </c>
      <c r="S11" s="94" t="s">
        <v>53</v>
      </c>
      <c r="T11" s="95" t="s">
        <v>93</v>
      </c>
      <c r="U11" s="95"/>
      <c r="V11" s="95"/>
      <c r="W11" s="95"/>
      <c r="X11" s="95">
        <v>1050520</v>
      </c>
      <c r="Y11" s="95" t="s">
        <v>94</v>
      </c>
      <c r="Z11" s="99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</row>
    <row r="12" s="64" customFormat="1" customHeight="1" spans="1:240">
      <c r="A12" s="70">
        <v>10</v>
      </c>
      <c r="B12" s="71" t="s">
        <v>29</v>
      </c>
      <c r="C12" s="71" t="s">
        <v>76</v>
      </c>
      <c r="D12" s="71" t="s">
        <v>95</v>
      </c>
      <c r="E12" s="78" t="str">
        <f t="shared" si="1"/>
        <v>男</v>
      </c>
      <c r="F12" s="78" t="str">
        <f t="shared" si="2"/>
        <v>1962-07</v>
      </c>
      <c r="G12" s="74" t="s">
        <v>96</v>
      </c>
      <c r="H12" s="71">
        <v>1</v>
      </c>
      <c r="I12" s="83">
        <v>940</v>
      </c>
      <c r="J12" s="83">
        <v>0</v>
      </c>
      <c r="K12" s="84">
        <f t="shared" si="0"/>
        <v>0</v>
      </c>
      <c r="L12" s="73">
        <f t="shared" si="3"/>
        <v>940</v>
      </c>
      <c r="M12" s="73"/>
      <c r="N12" s="88">
        <v>202207</v>
      </c>
      <c r="O12" s="88"/>
      <c r="P12" s="72" t="s">
        <v>51</v>
      </c>
      <c r="Q12" s="72">
        <v>13505084663</v>
      </c>
      <c r="R12" s="93" t="s">
        <v>97</v>
      </c>
      <c r="S12" s="94" t="s">
        <v>35</v>
      </c>
      <c r="T12" s="95" t="s">
        <v>98</v>
      </c>
      <c r="U12" s="95"/>
      <c r="V12" s="95"/>
      <c r="W12" s="95"/>
      <c r="X12" s="95">
        <v>1090230</v>
      </c>
      <c r="Y12" s="95" t="s">
        <v>99</v>
      </c>
      <c r="Z12" s="99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</row>
    <row r="13" s="64" customFormat="1" customHeight="1" spans="1:240">
      <c r="A13" s="70">
        <v>11</v>
      </c>
      <c r="B13" s="71" t="s">
        <v>29</v>
      </c>
      <c r="C13" s="71" t="s">
        <v>76</v>
      </c>
      <c r="D13" s="71" t="s">
        <v>100</v>
      </c>
      <c r="E13" s="78" t="str">
        <f t="shared" si="1"/>
        <v>男</v>
      </c>
      <c r="F13" s="78" t="str">
        <f t="shared" si="2"/>
        <v>1966-02</v>
      </c>
      <c r="G13" s="74" t="s">
        <v>101</v>
      </c>
      <c r="H13" s="71">
        <v>1</v>
      </c>
      <c r="I13" s="83">
        <v>940</v>
      </c>
      <c r="J13" s="83">
        <v>0</v>
      </c>
      <c r="K13" s="84">
        <f t="shared" si="0"/>
        <v>0</v>
      </c>
      <c r="L13" s="73">
        <f t="shared" si="3"/>
        <v>940</v>
      </c>
      <c r="M13" s="73"/>
      <c r="N13" s="88">
        <v>202302</v>
      </c>
      <c r="O13" s="88"/>
      <c r="P13" s="72" t="s">
        <v>51</v>
      </c>
      <c r="Q13" s="72">
        <v>18965798237</v>
      </c>
      <c r="R13" s="93" t="s">
        <v>102</v>
      </c>
      <c r="S13" s="94" t="s">
        <v>35</v>
      </c>
      <c r="T13" s="95" t="s">
        <v>103</v>
      </c>
      <c r="U13" s="95" t="s">
        <v>104</v>
      </c>
      <c r="V13" s="95" t="s">
        <v>105</v>
      </c>
      <c r="W13" s="95" t="s">
        <v>57</v>
      </c>
      <c r="X13" s="95">
        <v>1510082</v>
      </c>
      <c r="Y13" s="95" t="s">
        <v>106</v>
      </c>
      <c r="Z13" s="99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</row>
    <row r="14" s="64" customFormat="1" customHeight="1" spans="1:240">
      <c r="A14" s="70">
        <v>12</v>
      </c>
      <c r="B14" s="71" t="s">
        <v>29</v>
      </c>
      <c r="C14" s="71" t="s">
        <v>76</v>
      </c>
      <c r="D14" s="71" t="s">
        <v>107</v>
      </c>
      <c r="E14" s="78" t="str">
        <f t="shared" si="1"/>
        <v>男</v>
      </c>
      <c r="F14" s="78" t="str">
        <f t="shared" si="2"/>
        <v>2000-10</v>
      </c>
      <c r="G14" s="74" t="s">
        <v>108</v>
      </c>
      <c r="H14" s="71">
        <v>1</v>
      </c>
      <c r="I14" s="83">
        <v>940</v>
      </c>
      <c r="J14" s="83">
        <v>0</v>
      </c>
      <c r="K14" s="84">
        <f t="shared" si="0"/>
        <v>0</v>
      </c>
      <c r="L14" s="73">
        <f t="shared" si="3"/>
        <v>940</v>
      </c>
      <c r="M14" s="73"/>
      <c r="N14" s="88">
        <v>202307</v>
      </c>
      <c r="O14" s="88"/>
      <c r="P14" s="72" t="s">
        <v>33</v>
      </c>
      <c r="Q14" s="72">
        <v>18006036721</v>
      </c>
      <c r="R14" s="93" t="s">
        <v>109</v>
      </c>
      <c r="S14" s="94" t="s">
        <v>53</v>
      </c>
      <c r="T14" s="95" t="s">
        <v>110</v>
      </c>
      <c r="U14" s="95" t="s">
        <v>111</v>
      </c>
      <c r="V14" s="95" t="s">
        <v>112</v>
      </c>
      <c r="W14" s="95" t="s">
        <v>39</v>
      </c>
      <c r="X14" s="95">
        <v>1322689</v>
      </c>
      <c r="Y14" s="95" t="s">
        <v>111</v>
      </c>
      <c r="Z14" s="99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</row>
    <row r="15" s="64" customFormat="1" customHeight="1" spans="1:240">
      <c r="A15" s="70">
        <v>13</v>
      </c>
      <c r="B15" s="71" t="s">
        <v>29</v>
      </c>
      <c r="C15" s="71" t="s">
        <v>76</v>
      </c>
      <c r="D15" s="71" t="s">
        <v>113</v>
      </c>
      <c r="E15" s="78" t="str">
        <f t="shared" ref="E15" si="4">IF(MOD(MID(G15,17,1),2),"男","女")</f>
        <v>女</v>
      </c>
      <c r="F15" s="78" t="str">
        <f t="shared" ref="F15" si="5">TEXT(MID(G15,7,6),"00-00")</f>
        <v>1967-11</v>
      </c>
      <c r="G15" s="74" t="s">
        <v>114</v>
      </c>
      <c r="H15" s="71">
        <v>2</v>
      </c>
      <c r="I15" s="83">
        <v>940</v>
      </c>
      <c r="J15" s="83">
        <v>496</v>
      </c>
      <c r="K15" s="84">
        <f t="shared" ref="K15" si="6">J15/H15</f>
        <v>248</v>
      </c>
      <c r="L15" s="73">
        <f t="shared" ref="L15" si="7">(I15-K15)*H15</f>
        <v>1384</v>
      </c>
      <c r="M15" s="73"/>
      <c r="N15" s="88">
        <v>202407</v>
      </c>
      <c r="O15" s="88"/>
      <c r="P15" s="72" t="s">
        <v>91</v>
      </c>
      <c r="Q15" s="72">
        <v>13559743221</v>
      </c>
      <c r="R15" s="93" t="s">
        <v>115</v>
      </c>
      <c r="S15" s="94" t="s">
        <v>53</v>
      </c>
      <c r="T15" s="96" t="s">
        <v>116</v>
      </c>
      <c r="U15" s="95"/>
      <c r="V15" s="95"/>
      <c r="W15" s="95"/>
      <c r="X15" s="95"/>
      <c r="Y15" s="95"/>
      <c r="Z15" s="99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</row>
    <row r="16" s="64" customFormat="1" customHeight="1" spans="1:240">
      <c r="A16" s="70">
        <v>14</v>
      </c>
      <c r="B16" s="71" t="s">
        <v>29</v>
      </c>
      <c r="C16" s="71" t="s">
        <v>76</v>
      </c>
      <c r="D16" s="71" t="s">
        <v>117</v>
      </c>
      <c r="E16" s="78" t="s">
        <v>71</v>
      </c>
      <c r="F16" s="78" t="s">
        <v>118</v>
      </c>
      <c r="G16" s="74" t="s">
        <v>119</v>
      </c>
      <c r="H16" s="71">
        <v>1</v>
      </c>
      <c r="I16" s="83">
        <v>940</v>
      </c>
      <c r="J16" s="83">
        <v>0</v>
      </c>
      <c r="K16" s="84">
        <f t="shared" ref="K16:K18" si="8">J16/H16</f>
        <v>0</v>
      </c>
      <c r="L16" s="73">
        <f t="shared" ref="L16:L18" si="9">(I16-K16)*H16</f>
        <v>940</v>
      </c>
      <c r="M16" s="73"/>
      <c r="N16" s="88">
        <v>202408</v>
      </c>
      <c r="O16" s="88"/>
      <c r="P16" s="72" t="s">
        <v>33</v>
      </c>
      <c r="Q16" s="72">
        <v>13489270334</v>
      </c>
      <c r="R16" s="93" t="s">
        <v>120</v>
      </c>
      <c r="S16" s="94" t="s">
        <v>35</v>
      </c>
      <c r="T16" s="96" t="s">
        <v>121</v>
      </c>
      <c r="U16" s="95" t="s">
        <v>122</v>
      </c>
      <c r="V16" s="95" t="s">
        <v>123</v>
      </c>
      <c r="W16" s="95" t="s">
        <v>39</v>
      </c>
      <c r="X16" s="95"/>
      <c r="Y16" s="95"/>
      <c r="Z16" s="99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</row>
    <row r="17" s="64" customFormat="1" customHeight="1" spans="1:240">
      <c r="A17" s="70">
        <v>15</v>
      </c>
      <c r="B17" s="71" t="s">
        <v>29</v>
      </c>
      <c r="C17" s="71" t="s">
        <v>76</v>
      </c>
      <c r="D17" s="71" t="s">
        <v>124</v>
      </c>
      <c r="E17" s="78" t="s">
        <v>125</v>
      </c>
      <c r="F17" s="78" t="s">
        <v>126</v>
      </c>
      <c r="G17" s="74" t="s">
        <v>127</v>
      </c>
      <c r="H17" s="71">
        <v>1</v>
      </c>
      <c r="I17" s="83">
        <v>940</v>
      </c>
      <c r="J17" s="83">
        <v>0</v>
      </c>
      <c r="K17" s="84">
        <f t="shared" si="8"/>
        <v>0</v>
      </c>
      <c r="L17" s="73">
        <f t="shared" si="9"/>
        <v>940</v>
      </c>
      <c r="M17" s="73"/>
      <c r="N17" s="88">
        <v>202408</v>
      </c>
      <c r="O17" s="88"/>
      <c r="P17" s="72" t="s">
        <v>33</v>
      </c>
      <c r="Q17" s="72">
        <v>18859998347</v>
      </c>
      <c r="R17" s="93" t="s">
        <v>128</v>
      </c>
      <c r="S17" s="94" t="s">
        <v>53</v>
      </c>
      <c r="T17" s="96" t="s">
        <v>129</v>
      </c>
      <c r="U17" s="95" t="s">
        <v>130</v>
      </c>
      <c r="V17" s="95" t="s">
        <v>131</v>
      </c>
      <c r="W17" s="95" t="s">
        <v>39</v>
      </c>
      <c r="X17" s="95"/>
      <c r="Y17" s="95"/>
      <c r="Z17" s="99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</row>
    <row r="18" s="64" customFormat="1" customHeight="1" spans="1:240">
      <c r="A18" s="70">
        <v>16</v>
      </c>
      <c r="B18" s="71" t="s">
        <v>29</v>
      </c>
      <c r="C18" s="71" t="s">
        <v>76</v>
      </c>
      <c r="D18" s="71" t="s">
        <v>132</v>
      </c>
      <c r="E18" s="78" t="s">
        <v>125</v>
      </c>
      <c r="F18" s="78" t="s">
        <v>133</v>
      </c>
      <c r="G18" s="74" t="s">
        <v>134</v>
      </c>
      <c r="H18" s="71">
        <v>1</v>
      </c>
      <c r="I18" s="83">
        <v>940</v>
      </c>
      <c r="J18" s="85">
        <v>188</v>
      </c>
      <c r="K18" s="86">
        <f t="shared" si="8"/>
        <v>188</v>
      </c>
      <c r="L18" s="87">
        <f t="shared" si="9"/>
        <v>752</v>
      </c>
      <c r="M18" s="87">
        <v>202408</v>
      </c>
      <c r="N18" s="89">
        <v>202507</v>
      </c>
      <c r="O18" s="88"/>
      <c r="P18" s="90" t="s">
        <v>135</v>
      </c>
      <c r="Q18" s="72">
        <v>18275527041</v>
      </c>
      <c r="R18" s="93" t="s">
        <v>136</v>
      </c>
      <c r="S18" s="94" t="s">
        <v>35</v>
      </c>
      <c r="T18" s="96" t="s">
        <v>137</v>
      </c>
      <c r="U18" s="95" t="s">
        <v>138</v>
      </c>
      <c r="V18" s="95" t="s">
        <v>139</v>
      </c>
      <c r="W18" s="95" t="s">
        <v>140</v>
      </c>
      <c r="X18" s="95"/>
      <c r="Y18" s="95"/>
      <c r="Z18" s="99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</row>
    <row r="19" s="64" customFormat="1" customHeight="1" spans="1:240">
      <c r="A19" s="70">
        <v>17</v>
      </c>
      <c r="B19" s="71" t="s">
        <v>29</v>
      </c>
      <c r="C19" s="71" t="s">
        <v>141</v>
      </c>
      <c r="D19" s="71" t="s">
        <v>142</v>
      </c>
      <c r="E19" s="78" t="str">
        <f t="shared" si="1"/>
        <v>女</v>
      </c>
      <c r="F19" s="78" t="str">
        <f t="shared" si="2"/>
        <v>1981-12</v>
      </c>
      <c r="G19" s="74" t="s">
        <v>143</v>
      </c>
      <c r="H19" s="71">
        <v>1</v>
      </c>
      <c r="I19" s="83">
        <v>940</v>
      </c>
      <c r="J19" s="83">
        <v>0</v>
      </c>
      <c r="K19" s="84">
        <f t="shared" si="0"/>
        <v>0</v>
      </c>
      <c r="L19" s="73">
        <f t="shared" si="3"/>
        <v>940</v>
      </c>
      <c r="M19" s="73"/>
      <c r="N19" s="88">
        <v>202207</v>
      </c>
      <c r="O19" s="88"/>
      <c r="P19" s="72" t="s">
        <v>33</v>
      </c>
      <c r="Q19" s="72">
        <v>88883968</v>
      </c>
      <c r="R19" s="93" t="s">
        <v>144</v>
      </c>
      <c r="S19" s="94" t="s">
        <v>53</v>
      </c>
      <c r="T19" s="95" t="s">
        <v>145</v>
      </c>
      <c r="U19" s="95" t="s">
        <v>146</v>
      </c>
      <c r="V19" s="95" t="s">
        <v>147</v>
      </c>
      <c r="W19" s="95" t="s">
        <v>57</v>
      </c>
      <c r="X19" s="95">
        <v>1041311</v>
      </c>
      <c r="Y19" s="95" t="s">
        <v>148</v>
      </c>
      <c r="Z19" s="99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</row>
    <row r="20" s="64" customFormat="1" customHeight="1" spans="1:240">
      <c r="A20" s="70">
        <v>18</v>
      </c>
      <c r="B20" s="71" t="s">
        <v>29</v>
      </c>
      <c r="C20" s="71" t="s">
        <v>141</v>
      </c>
      <c r="D20" s="71" t="s">
        <v>149</v>
      </c>
      <c r="E20" s="78" t="str">
        <f t="shared" si="1"/>
        <v>男</v>
      </c>
      <c r="F20" s="78" t="str">
        <f t="shared" si="2"/>
        <v>2009-06</v>
      </c>
      <c r="G20" s="71" t="s">
        <v>150</v>
      </c>
      <c r="H20" s="71">
        <v>1</v>
      </c>
      <c r="I20" s="83">
        <v>940</v>
      </c>
      <c r="J20" s="83">
        <v>0</v>
      </c>
      <c r="K20" s="84">
        <f t="shared" si="0"/>
        <v>0</v>
      </c>
      <c r="L20" s="73">
        <f t="shared" si="3"/>
        <v>940</v>
      </c>
      <c r="M20" s="73"/>
      <c r="N20" s="88">
        <v>202305</v>
      </c>
      <c r="O20" s="88"/>
      <c r="P20" s="72" t="s">
        <v>33</v>
      </c>
      <c r="Q20" s="72">
        <v>13037058162</v>
      </c>
      <c r="R20" s="93" t="s">
        <v>151</v>
      </c>
      <c r="S20" s="94" t="s">
        <v>53</v>
      </c>
      <c r="T20" s="95" t="s">
        <v>152</v>
      </c>
      <c r="U20" s="95" t="s">
        <v>153</v>
      </c>
      <c r="V20" s="95" t="s">
        <v>154</v>
      </c>
      <c r="W20" s="95" t="s">
        <v>39</v>
      </c>
      <c r="X20" s="95">
        <v>1042282</v>
      </c>
      <c r="Y20" s="95" t="s">
        <v>155</v>
      </c>
      <c r="Z20" s="99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65"/>
      <c r="HW20" s="65"/>
      <c r="HX20" s="65"/>
      <c r="HY20" s="65"/>
      <c r="HZ20" s="65"/>
      <c r="IA20" s="65"/>
      <c r="IB20" s="65"/>
      <c r="IC20" s="65"/>
      <c r="ID20" s="65"/>
      <c r="IE20" s="65"/>
      <c r="IF20" s="65"/>
    </row>
    <row r="21" s="64" customFormat="1" customHeight="1" spans="1:240">
      <c r="A21" s="70">
        <v>19</v>
      </c>
      <c r="B21" s="71" t="s">
        <v>29</v>
      </c>
      <c r="C21" s="71" t="s">
        <v>141</v>
      </c>
      <c r="D21" s="71" t="s">
        <v>156</v>
      </c>
      <c r="E21" s="78" t="str">
        <f t="shared" si="1"/>
        <v>男</v>
      </c>
      <c r="F21" s="78" t="str">
        <f t="shared" si="2"/>
        <v>2012-06</v>
      </c>
      <c r="G21" s="71" t="s">
        <v>157</v>
      </c>
      <c r="H21" s="71">
        <v>1</v>
      </c>
      <c r="I21" s="83">
        <v>940</v>
      </c>
      <c r="J21" s="83">
        <v>0</v>
      </c>
      <c r="K21" s="84">
        <f t="shared" si="0"/>
        <v>0</v>
      </c>
      <c r="L21" s="73">
        <f t="shared" si="3"/>
        <v>940</v>
      </c>
      <c r="M21" s="73"/>
      <c r="N21" s="88">
        <v>202305</v>
      </c>
      <c r="O21" s="88"/>
      <c r="P21" s="72" t="s">
        <v>33</v>
      </c>
      <c r="Q21" s="72">
        <v>13037058162</v>
      </c>
      <c r="R21" s="93" t="s">
        <v>151</v>
      </c>
      <c r="S21" s="94" t="s">
        <v>53</v>
      </c>
      <c r="T21" s="95" t="s">
        <v>158</v>
      </c>
      <c r="U21" s="95" t="s">
        <v>153</v>
      </c>
      <c r="V21" s="95" t="s">
        <v>154</v>
      </c>
      <c r="W21" s="95" t="s">
        <v>39</v>
      </c>
      <c r="X21" s="95">
        <v>1042282</v>
      </c>
      <c r="Y21" s="95" t="s">
        <v>155</v>
      </c>
      <c r="Z21" s="99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</row>
    <row r="22" s="64" customFormat="1" customHeight="1" spans="1:240">
      <c r="A22" s="70">
        <v>20</v>
      </c>
      <c r="B22" s="71" t="s">
        <v>29</v>
      </c>
      <c r="C22" s="71" t="s">
        <v>159</v>
      </c>
      <c r="D22" s="71" t="s">
        <v>160</v>
      </c>
      <c r="E22" s="78" t="str">
        <f t="shared" si="1"/>
        <v>女</v>
      </c>
      <c r="F22" s="78" t="str">
        <f t="shared" si="2"/>
        <v>1970-09</v>
      </c>
      <c r="G22" s="74" t="s">
        <v>161</v>
      </c>
      <c r="H22" s="71">
        <v>1</v>
      </c>
      <c r="I22" s="83">
        <v>940</v>
      </c>
      <c r="J22" s="83">
        <v>0</v>
      </c>
      <c r="K22" s="84">
        <f t="shared" si="0"/>
        <v>0</v>
      </c>
      <c r="L22" s="73">
        <f t="shared" si="3"/>
        <v>940</v>
      </c>
      <c r="M22" s="73"/>
      <c r="N22" s="88">
        <v>202207</v>
      </c>
      <c r="O22" s="88"/>
      <c r="P22" s="71" t="s">
        <v>51</v>
      </c>
      <c r="Q22" s="72">
        <v>13506082225</v>
      </c>
      <c r="R22" s="93" t="s">
        <v>162</v>
      </c>
      <c r="S22" s="94" t="s">
        <v>35</v>
      </c>
      <c r="T22" s="95" t="s">
        <v>163</v>
      </c>
      <c r="U22" s="95" t="s">
        <v>164</v>
      </c>
      <c r="V22" s="95" t="s">
        <v>165</v>
      </c>
      <c r="W22" s="95" t="s">
        <v>166</v>
      </c>
      <c r="X22" s="95"/>
      <c r="Y22" s="95"/>
      <c r="Z22" s="99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</row>
    <row r="23" s="64" customFormat="1" customHeight="1" spans="1:240">
      <c r="A23" s="70">
        <v>21</v>
      </c>
      <c r="B23" s="71" t="s">
        <v>29</v>
      </c>
      <c r="C23" s="71" t="s">
        <v>159</v>
      </c>
      <c r="D23" s="71" t="s">
        <v>167</v>
      </c>
      <c r="E23" s="78" t="str">
        <f t="shared" si="1"/>
        <v>男</v>
      </c>
      <c r="F23" s="78" t="str">
        <f t="shared" si="2"/>
        <v>1954-10</v>
      </c>
      <c r="G23" s="74" t="s">
        <v>168</v>
      </c>
      <c r="H23" s="71">
        <v>1</v>
      </c>
      <c r="I23" s="83">
        <v>940</v>
      </c>
      <c r="J23" s="83">
        <v>0</v>
      </c>
      <c r="K23" s="84">
        <f t="shared" si="0"/>
        <v>0</v>
      </c>
      <c r="L23" s="73">
        <f t="shared" si="3"/>
        <v>940</v>
      </c>
      <c r="M23" s="73"/>
      <c r="N23" s="88">
        <v>202207</v>
      </c>
      <c r="O23" s="88"/>
      <c r="P23" s="71" t="s">
        <v>51</v>
      </c>
      <c r="Q23" s="72">
        <v>13506087842</v>
      </c>
      <c r="R23" s="93" t="s">
        <v>169</v>
      </c>
      <c r="S23" s="94" t="s">
        <v>35</v>
      </c>
      <c r="T23" s="95" t="s">
        <v>170</v>
      </c>
      <c r="U23" s="95" t="s">
        <v>171</v>
      </c>
      <c r="V23" s="95" t="s">
        <v>172</v>
      </c>
      <c r="W23" s="95" t="s">
        <v>173</v>
      </c>
      <c r="X23" s="95">
        <v>3121996</v>
      </c>
      <c r="Y23" s="95" t="s">
        <v>174</v>
      </c>
      <c r="Z23" s="99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</row>
    <row r="24" s="64" customFormat="1" customHeight="1" spans="1:240">
      <c r="A24" s="70">
        <v>22</v>
      </c>
      <c r="B24" s="71" t="s">
        <v>29</v>
      </c>
      <c r="C24" s="71" t="s">
        <v>159</v>
      </c>
      <c r="D24" s="72" t="s">
        <v>175</v>
      </c>
      <c r="E24" s="78" t="str">
        <f t="shared" si="1"/>
        <v>男</v>
      </c>
      <c r="F24" s="78" t="str">
        <f t="shared" si="2"/>
        <v>1969-03</v>
      </c>
      <c r="G24" s="79" t="s">
        <v>176</v>
      </c>
      <c r="H24" s="72">
        <v>1</v>
      </c>
      <c r="I24" s="83">
        <v>940</v>
      </c>
      <c r="J24" s="83">
        <v>0</v>
      </c>
      <c r="K24" s="84">
        <f t="shared" si="0"/>
        <v>0</v>
      </c>
      <c r="L24" s="73">
        <f t="shared" si="3"/>
        <v>940</v>
      </c>
      <c r="M24" s="73"/>
      <c r="N24" s="88">
        <v>202207</v>
      </c>
      <c r="O24" s="88"/>
      <c r="P24" s="72" t="s">
        <v>51</v>
      </c>
      <c r="Q24" s="72">
        <v>13805910497</v>
      </c>
      <c r="R24" s="93" t="s">
        <v>177</v>
      </c>
      <c r="S24" s="94" t="s">
        <v>35</v>
      </c>
      <c r="T24" s="95" t="s">
        <v>178</v>
      </c>
      <c r="U24" s="95" t="s">
        <v>179</v>
      </c>
      <c r="V24" s="95" t="s">
        <v>180</v>
      </c>
      <c r="W24" s="95" t="s">
        <v>166</v>
      </c>
      <c r="X24" s="95">
        <v>3280027</v>
      </c>
      <c r="Y24" s="95" t="s">
        <v>181</v>
      </c>
      <c r="Z24" s="99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</row>
    <row r="25" customHeight="1" spans="1:229">
      <c r="A25" s="70">
        <v>23</v>
      </c>
      <c r="B25" s="71" t="s">
        <v>29</v>
      </c>
      <c r="C25" s="71" t="s">
        <v>159</v>
      </c>
      <c r="D25" s="72" t="s">
        <v>182</v>
      </c>
      <c r="E25" s="78" t="str">
        <f t="shared" si="1"/>
        <v>女</v>
      </c>
      <c r="F25" s="78" t="str">
        <f t="shared" si="2"/>
        <v>1978-06</v>
      </c>
      <c r="G25" s="79" t="s">
        <v>183</v>
      </c>
      <c r="H25" s="72">
        <v>1</v>
      </c>
      <c r="I25" s="83">
        <v>940</v>
      </c>
      <c r="J25" s="83">
        <v>0</v>
      </c>
      <c r="K25" s="84">
        <f t="shared" si="0"/>
        <v>0</v>
      </c>
      <c r="L25" s="73">
        <f t="shared" si="3"/>
        <v>940</v>
      </c>
      <c r="M25" s="73"/>
      <c r="N25" s="88">
        <v>202207</v>
      </c>
      <c r="O25" s="88"/>
      <c r="P25" s="72" t="s">
        <v>33</v>
      </c>
      <c r="Q25" s="72">
        <v>88703900</v>
      </c>
      <c r="R25" s="93" t="s">
        <v>184</v>
      </c>
      <c r="S25" s="94" t="s">
        <v>35</v>
      </c>
      <c r="T25" s="95" t="s">
        <v>185</v>
      </c>
      <c r="U25" s="95" t="s">
        <v>186</v>
      </c>
      <c r="V25" s="95" t="s">
        <v>187</v>
      </c>
      <c r="W25" s="95" t="s">
        <v>57</v>
      </c>
      <c r="X25" s="95">
        <v>3200097</v>
      </c>
      <c r="Y25" s="95" t="s">
        <v>186</v>
      </c>
      <c r="Z25" s="99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</row>
    <row r="26" s="64" customFormat="1" customHeight="1" spans="1:240">
      <c r="A26" s="70">
        <v>24</v>
      </c>
      <c r="B26" s="71" t="s">
        <v>29</v>
      </c>
      <c r="C26" s="73" t="s">
        <v>159</v>
      </c>
      <c r="D26" s="73" t="s">
        <v>188</v>
      </c>
      <c r="E26" s="78" t="str">
        <f t="shared" si="1"/>
        <v>女</v>
      </c>
      <c r="F26" s="78" t="str">
        <f t="shared" si="2"/>
        <v>1939-05</v>
      </c>
      <c r="G26" s="80" t="s">
        <v>189</v>
      </c>
      <c r="H26" s="72">
        <v>1</v>
      </c>
      <c r="I26" s="83">
        <v>940</v>
      </c>
      <c r="J26" s="83">
        <v>0</v>
      </c>
      <c r="K26" s="84">
        <f t="shared" si="0"/>
        <v>0</v>
      </c>
      <c r="L26" s="73">
        <f t="shared" si="3"/>
        <v>940</v>
      </c>
      <c r="M26" s="73"/>
      <c r="N26" s="88">
        <v>202207</v>
      </c>
      <c r="O26" s="88"/>
      <c r="P26" s="71" t="s">
        <v>33</v>
      </c>
      <c r="Q26" s="73">
        <v>13506085292</v>
      </c>
      <c r="R26" s="97" t="s">
        <v>190</v>
      </c>
      <c r="S26" s="94" t="s">
        <v>35</v>
      </c>
      <c r="T26" s="95" t="s">
        <v>191</v>
      </c>
      <c r="U26" s="95" t="s">
        <v>192</v>
      </c>
      <c r="V26" s="95" t="s">
        <v>193</v>
      </c>
      <c r="W26" s="95" t="s">
        <v>194</v>
      </c>
      <c r="X26" s="95"/>
      <c r="Y26" s="95"/>
      <c r="Z26" s="99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</row>
    <row r="27" s="64" customFormat="1" customHeight="1" spans="1:240">
      <c r="A27" s="70">
        <v>25</v>
      </c>
      <c r="B27" s="71" t="s">
        <v>29</v>
      </c>
      <c r="C27" s="73" t="s">
        <v>159</v>
      </c>
      <c r="D27" s="73" t="s">
        <v>195</v>
      </c>
      <c r="E27" s="78" t="str">
        <f t="shared" ref="E27" si="10">IF(MOD(MID(G27,17,1),2),"男","女")</f>
        <v>男</v>
      </c>
      <c r="F27" s="78" t="str">
        <f t="shared" ref="F27" si="11">TEXT(MID(G27,7,6),"00-00")</f>
        <v>1990-05</v>
      </c>
      <c r="G27" s="80" t="s">
        <v>196</v>
      </c>
      <c r="H27" s="72">
        <v>2</v>
      </c>
      <c r="I27" s="83">
        <v>940</v>
      </c>
      <c r="J27" s="83">
        <v>0</v>
      </c>
      <c r="K27" s="84">
        <f t="shared" si="0"/>
        <v>0</v>
      </c>
      <c r="L27" s="73">
        <f t="shared" si="3"/>
        <v>1880</v>
      </c>
      <c r="M27" s="73">
        <v>202506</v>
      </c>
      <c r="N27" s="88">
        <v>202506</v>
      </c>
      <c r="O27" s="88"/>
      <c r="P27" s="71" t="s">
        <v>91</v>
      </c>
      <c r="Q27" s="73">
        <v>13395060249</v>
      </c>
      <c r="R27" s="97" t="s">
        <v>197</v>
      </c>
      <c r="S27" s="94" t="s">
        <v>53</v>
      </c>
      <c r="T27" s="96" t="s">
        <v>198</v>
      </c>
      <c r="U27" s="95"/>
      <c r="V27" s="95"/>
      <c r="W27" s="95"/>
      <c r="X27" s="95"/>
      <c r="Y27" s="95"/>
      <c r="Z27" s="99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</row>
    <row r="28" s="64" customFormat="1" customHeight="1" spans="1:240">
      <c r="A28" s="70">
        <v>26</v>
      </c>
      <c r="B28" s="71" t="s">
        <v>29</v>
      </c>
      <c r="C28" s="73" t="s">
        <v>199</v>
      </c>
      <c r="D28" s="73" t="s">
        <v>200</v>
      </c>
      <c r="E28" s="78" t="str">
        <f t="shared" si="1"/>
        <v>女</v>
      </c>
      <c r="F28" s="78" t="str">
        <f t="shared" si="2"/>
        <v>1977-10</v>
      </c>
      <c r="G28" s="80" t="s">
        <v>201</v>
      </c>
      <c r="H28" s="73">
        <v>3</v>
      </c>
      <c r="I28" s="83">
        <v>940</v>
      </c>
      <c r="J28" s="83">
        <v>320</v>
      </c>
      <c r="K28" s="84">
        <f t="shared" si="0"/>
        <v>106.666666666667</v>
      </c>
      <c r="L28" s="73">
        <f t="shared" si="3"/>
        <v>2500</v>
      </c>
      <c r="M28" s="73"/>
      <c r="N28" s="88">
        <v>202207</v>
      </c>
      <c r="O28" s="88"/>
      <c r="P28" s="71" t="s">
        <v>43</v>
      </c>
      <c r="Q28" s="73">
        <v>13365971095</v>
      </c>
      <c r="R28" s="97" t="s">
        <v>202</v>
      </c>
      <c r="S28" s="94" t="s">
        <v>53</v>
      </c>
      <c r="T28" s="95" t="s">
        <v>203</v>
      </c>
      <c r="U28" s="95" t="s">
        <v>204</v>
      </c>
      <c r="V28" s="95" t="s">
        <v>205</v>
      </c>
      <c r="W28" s="95" t="s">
        <v>39</v>
      </c>
      <c r="X28" s="95">
        <v>3171417</v>
      </c>
      <c r="Y28" s="95" t="s">
        <v>204</v>
      </c>
      <c r="Z28" s="99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</row>
    <row r="29" s="64" customFormat="1" customHeight="1" spans="1:240">
      <c r="A29" s="70">
        <v>27</v>
      </c>
      <c r="B29" s="71" t="s">
        <v>29</v>
      </c>
      <c r="C29" s="73" t="s">
        <v>199</v>
      </c>
      <c r="D29" s="73" t="s">
        <v>206</v>
      </c>
      <c r="E29" s="78" t="str">
        <f t="shared" si="1"/>
        <v>男</v>
      </c>
      <c r="F29" s="78" t="str">
        <f t="shared" si="2"/>
        <v>1959-10</v>
      </c>
      <c r="G29" s="80" t="s">
        <v>207</v>
      </c>
      <c r="H29" s="73">
        <v>1</v>
      </c>
      <c r="I29" s="83">
        <v>940</v>
      </c>
      <c r="J29" s="83">
        <v>0</v>
      </c>
      <c r="K29" s="84">
        <f t="shared" si="0"/>
        <v>0</v>
      </c>
      <c r="L29" s="73">
        <f t="shared" si="3"/>
        <v>940</v>
      </c>
      <c r="M29" s="73"/>
      <c r="N29" s="88">
        <v>202207</v>
      </c>
      <c r="O29" s="88"/>
      <c r="P29" s="71" t="s">
        <v>51</v>
      </c>
      <c r="Q29" s="73">
        <v>13305957095</v>
      </c>
      <c r="R29" s="97" t="s">
        <v>208</v>
      </c>
      <c r="S29" s="94" t="s">
        <v>53</v>
      </c>
      <c r="T29" s="95" t="s">
        <v>209</v>
      </c>
      <c r="U29" s="95"/>
      <c r="V29" s="95"/>
      <c r="W29" s="95"/>
      <c r="X29" s="95">
        <v>3140236</v>
      </c>
      <c r="Y29" s="95" t="s">
        <v>210</v>
      </c>
      <c r="Z29" s="99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</row>
    <row r="30" s="64" customFormat="1" customHeight="1" spans="1:240">
      <c r="A30" s="70">
        <v>28</v>
      </c>
      <c r="B30" s="71" t="s">
        <v>29</v>
      </c>
      <c r="C30" s="73" t="s">
        <v>199</v>
      </c>
      <c r="D30" s="73" t="s">
        <v>211</v>
      </c>
      <c r="E30" s="78" t="str">
        <f t="shared" si="1"/>
        <v>男</v>
      </c>
      <c r="F30" s="78" t="str">
        <f t="shared" si="2"/>
        <v>1977-10</v>
      </c>
      <c r="G30" s="80" t="s">
        <v>212</v>
      </c>
      <c r="H30" s="73">
        <v>1</v>
      </c>
      <c r="I30" s="83">
        <v>940</v>
      </c>
      <c r="J30" s="83">
        <v>0</v>
      </c>
      <c r="K30" s="84">
        <f t="shared" si="0"/>
        <v>0</v>
      </c>
      <c r="L30" s="73">
        <f t="shared" si="3"/>
        <v>940</v>
      </c>
      <c r="M30" s="73"/>
      <c r="N30" s="88">
        <v>202207</v>
      </c>
      <c r="O30" s="88"/>
      <c r="P30" s="71" t="s">
        <v>51</v>
      </c>
      <c r="Q30" s="73">
        <v>88870852</v>
      </c>
      <c r="R30" s="97" t="s">
        <v>213</v>
      </c>
      <c r="S30" s="94" t="s">
        <v>53</v>
      </c>
      <c r="T30" s="95" t="s">
        <v>214</v>
      </c>
      <c r="U30" s="95" t="s">
        <v>215</v>
      </c>
      <c r="V30" s="95" t="s">
        <v>216</v>
      </c>
      <c r="W30" s="95" t="s">
        <v>57</v>
      </c>
      <c r="X30" s="95">
        <v>3170380</v>
      </c>
      <c r="Y30" s="95" t="s">
        <v>217</v>
      </c>
      <c r="Z30" s="99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</row>
    <row r="31" s="64" customFormat="1" customHeight="1" spans="1:240">
      <c r="A31" s="70">
        <v>29</v>
      </c>
      <c r="B31" s="71" t="s">
        <v>29</v>
      </c>
      <c r="C31" s="73" t="s">
        <v>199</v>
      </c>
      <c r="D31" s="73" t="s">
        <v>218</v>
      </c>
      <c r="E31" s="78" t="str">
        <f t="shared" si="1"/>
        <v>男</v>
      </c>
      <c r="F31" s="78" t="str">
        <f t="shared" si="2"/>
        <v>1993-09</v>
      </c>
      <c r="G31" s="80" t="s">
        <v>219</v>
      </c>
      <c r="H31" s="73">
        <v>1</v>
      </c>
      <c r="I31" s="83">
        <v>940</v>
      </c>
      <c r="J31" s="83">
        <v>0</v>
      </c>
      <c r="K31" s="84">
        <f t="shared" si="0"/>
        <v>0</v>
      </c>
      <c r="L31" s="73">
        <f t="shared" si="3"/>
        <v>940</v>
      </c>
      <c r="M31" s="73"/>
      <c r="N31" s="88">
        <v>202307</v>
      </c>
      <c r="O31" s="88"/>
      <c r="P31" s="71" t="s">
        <v>33</v>
      </c>
      <c r="Q31" s="73">
        <v>13376961596</v>
      </c>
      <c r="R31" s="97" t="s">
        <v>220</v>
      </c>
      <c r="S31" s="94" t="s">
        <v>53</v>
      </c>
      <c r="T31" s="95" t="s">
        <v>221</v>
      </c>
      <c r="U31" s="95" t="s">
        <v>222</v>
      </c>
      <c r="V31" s="95" t="s">
        <v>223</v>
      </c>
      <c r="W31" s="95" t="s">
        <v>39</v>
      </c>
      <c r="X31" s="95">
        <v>3040191</v>
      </c>
      <c r="Y31" s="95" t="s">
        <v>224</v>
      </c>
      <c r="Z31" s="99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65"/>
      <c r="HW31" s="65"/>
      <c r="HX31" s="65"/>
      <c r="HY31" s="65"/>
      <c r="HZ31" s="65"/>
      <c r="IA31" s="65"/>
      <c r="IB31" s="65"/>
      <c r="IC31" s="65"/>
      <c r="ID31" s="65"/>
      <c r="IE31" s="65"/>
      <c r="IF31" s="65"/>
    </row>
    <row r="32" s="64" customFormat="1" customHeight="1" spans="1:240">
      <c r="A32" s="70">
        <v>30</v>
      </c>
      <c r="B32" s="71" t="s">
        <v>29</v>
      </c>
      <c r="C32" s="73" t="s">
        <v>199</v>
      </c>
      <c r="D32" s="73" t="s">
        <v>225</v>
      </c>
      <c r="E32" s="78" t="str">
        <f t="shared" si="1"/>
        <v>女</v>
      </c>
      <c r="F32" s="78" t="str">
        <f t="shared" si="2"/>
        <v>1974-03</v>
      </c>
      <c r="G32" s="80" t="s">
        <v>226</v>
      </c>
      <c r="H32" s="73">
        <v>1</v>
      </c>
      <c r="I32" s="83">
        <v>940</v>
      </c>
      <c r="J32" s="83">
        <v>0</v>
      </c>
      <c r="K32" s="84">
        <f t="shared" si="0"/>
        <v>0</v>
      </c>
      <c r="L32" s="73">
        <f t="shared" si="3"/>
        <v>940</v>
      </c>
      <c r="M32" s="73"/>
      <c r="N32" s="88">
        <v>202310</v>
      </c>
      <c r="O32" s="88"/>
      <c r="P32" s="71" t="s">
        <v>51</v>
      </c>
      <c r="Q32" s="73">
        <v>13805913998</v>
      </c>
      <c r="R32" s="97" t="s">
        <v>227</v>
      </c>
      <c r="S32" s="94" t="s">
        <v>35</v>
      </c>
      <c r="T32" s="95" t="s">
        <v>228</v>
      </c>
      <c r="U32" s="95" t="s">
        <v>229</v>
      </c>
      <c r="V32" s="95" t="s">
        <v>230</v>
      </c>
      <c r="W32" s="95" t="s">
        <v>166</v>
      </c>
      <c r="X32" s="95">
        <v>3211070</v>
      </c>
      <c r="Y32" s="95" t="s">
        <v>231</v>
      </c>
      <c r="Z32" s="99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65"/>
      <c r="HW32" s="65"/>
      <c r="HX32" s="65"/>
      <c r="HY32" s="65"/>
      <c r="HZ32" s="65"/>
      <c r="IA32" s="65"/>
      <c r="IB32" s="65"/>
      <c r="IC32" s="65"/>
      <c r="ID32" s="65"/>
      <c r="IE32" s="65"/>
      <c r="IF32" s="65"/>
    </row>
    <row r="33" s="64" customFormat="1" customHeight="1" spans="1:240">
      <c r="A33" s="70">
        <v>31</v>
      </c>
      <c r="B33" s="71" t="s">
        <v>29</v>
      </c>
      <c r="C33" s="73" t="s">
        <v>199</v>
      </c>
      <c r="D33" s="73" t="s">
        <v>232</v>
      </c>
      <c r="E33" s="78" t="str">
        <f t="shared" ref="E33" si="12">IF(MOD(MID(G33,17,1),2),"男","女")</f>
        <v>男</v>
      </c>
      <c r="F33" s="78" t="str">
        <f t="shared" ref="F33" si="13">TEXT(MID(G33,7,6),"00-00")</f>
        <v>1966-02</v>
      </c>
      <c r="G33" s="80" t="s">
        <v>233</v>
      </c>
      <c r="H33" s="73">
        <v>2</v>
      </c>
      <c r="I33" s="83">
        <v>940</v>
      </c>
      <c r="J33" s="83">
        <v>530</v>
      </c>
      <c r="K33" s="84">
        <f t="shared" ref="K33" si="14">J33/H33</f>
        <v>265</v>
      </c>
      <c r="L33" s="73">
        <f t="shared" ref="L33" si="15">(I33-K33)*H33</f>
        <v>1350</v>
      </c>
      <c r="M33" s="73"/>
      <c r="N33" s="88">
        <v>202504</v>
      </c>
      <c r="O33" s="88"/>
      <c r="P33" s="71" t="s">
        <v>33</v>
      </c>
      <c r="Q33" s="73">
        <v>15106008836</v>
      </c>
      <c r="R33" s="97" t="s">
        <v>234</v>
      </c>
      <c r="S33" s="94" t="s">
        <v>53</v>
      </c>
      <c r="T33" s="95" t="s">
        <v>235</v>
      </c>
      <c r="U33" s="95" t="s">
        <v>236</v>
      </c>
      <c r="V33" s="95" t="s">
        <v>237</v>
      </c>
      <c r="W33" s="95" t="s">
        <v>238</v>
      </c>
      <c r="X33" s="95"/>
      <c r="Y33" s="95"/>
      <c r="Z33" s="99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65"/>
      <c r="HW33" s="65"/>
      <c r="HX33" s="65"/>
      <c r="HY33" s="65"/>
      <c r="HZ33" s="65"/>
      <c r="IA33" s="65"/>
      <c r="IB33" s="65"/>
      <c r="IC33" s="65"/>
      <c r="ID33" s="65"/>
      <c r="IE33" s="65"/>
      <c r="IF33" s="65"/>
    </row>
    <row r="34" s="64" customFormat="1" customHeight="1" spans="1:240">
      <c r="A34" s="70">
        <v>32</v>
      </c>
      <c r="B34" s="71" t="s">
        <v>29</v>
      </c>
      <c r="C34" s="73" t="s">
        <v>239</v>
      </c>
      <c r="D34" s="73" t="s">
        <v>240</v>
      </c>
      <c r="E34" s="78" t="str">
        <f t="shared" si="1"/>
        <v>男</v>
      </c>
      <c r="F34" s="78" t="str">
        <f t="shared" si="2"/>
        <v>1993-01</v>
      </c>
      <c r="G34" s="80" t="s">
        <v>241</v>
      </c>
      <c r="H34" s="73">
        <v>1</v>
      </c>
      <c r="I34" s="83">
        <v>940</v>
      </c>
      <c r="J34" s="83">
        <v>0</v>
      </c>
      <c r="K34" s="84">
        <f t="shared" si="0"/>
        <v>0</v>
      </c>
      <c r="L34" s="73">
        <f t="shared" si="3"/>
        <v>940</v>
      </c>
      <c r="M34" s="73"/>
      <c r="N34" s="88">
        <v>202409</v>
      </c>
      <c r="O34" s="88"/>
      <c r="P34" s="71" t="s">
        <v>43</v>
      </c>
      <c r="Q34" s="73">
        <v>15294551401</v>
      </c>
      <c r="R34" s="97" t="s">
        <v>242</v>
      </c>
      <c r="S34" s="94" t="s">
        <v>35</v>
      </c>
      <c r="T34" s="95" t="s">
        <v>243</v>
      </c>
      <c r="U34" s="95"/>
      <c r="V34" s="95"/>
      <c r="W34" s="95"/>
      <c r="X34" s="95">
        <v>2850353</v>
      </c>
      <c r="Y34" s="95" t="s">
        <v>244</v>
      </c>
      <c r="Z34" s="99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65"/>
      <c r="HW34" s="65"/>
      <c r="HX34" s="65"/>
      <c r="HY34" s="65"/>
      <c r="HZ34" s="65"/>
      <c r="IA34" s="65"/>
      <c r="IB34" s="65"/>
      <c r="IC34" s="65"/>
      <c r="ID34" s="65"/>
      <c r="IE34" s="65"/>
      <c r="IF34" s="65"/>
    </row>
    <row r="35" customHeight="1" spans="1:229">
      <c r="A35" s="70">
        <v>33</v>
      </c>
      <c r="B35" s="71" t="s">
        <v>29</v>
      </c>
      <c r="C35" s="71" t="s">
        <v>239</v>
      </c>
      <c r="D35" s="71" t="s">
        <v>245</v>
      </c>
      <c r="E35" s="78" t="str">
        <f t="shared" si="1"/>
        <v>女</v>
      </c>
      <c r="F35" s="78" t="str">
        <f t="shared" si="2"/>
        <v>1969-02</v>
      </c>
      <c r="G35" s="74" t="s">
        <v>246</v>
      </c>
      <c r="H35" s="71">
        <v>2</v>
      </c>
      <c r="I35" s="83">
        <v>940</v>
      </c>
      <c r="J35" s="83">
        <v>246</v>
      </c>
      <c r="K35" s="84">
        <f t="shared" si="0"/>
        <v>123</v>
      </c>
      <c r="L35" s="73">
        <f t="shared" si="3"/>
        <v>1634</v>
      </c>
      <c r="M35" s="73"/>
      <c r="N35" s="88">
        <v>202404</v>
      </c>
      <c r="O35" s="88"/>
      <c r="P35" s="71" t="s">
        <v>33</v>
      </c>
      <c r="Q35" s="72">
        <v>13960308903</v>
      </c>
      <c r="R35" s="93" t="s">
        <v>247</v>
      </c>
      <c r="S35" s="94" t="s">
        <v>35</v>
      </c>
      <c r="T35" s="95" t="s">
        <v>248</v>
      </c>
      <c r="U35" s="95"/>
      <c r="V35" s="95"/>
      <c r="W35" s="95"/>
      <c r="X35" s="95">
        <v>1220930</v>
      </c>
      <c r="Y35" s="95" t="s">
        <v>249</v>
      </c>
      <c r="Z35" s="99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</row>
    <row r="36" customHeight="1" spans="1:229">
      <c r="A36" s="70">
        <v>34</v>
      </c>
      <c r="B36" s="71" t="s">
        <v>29</v>
      </c>
      <c r="C36" s="71" t="s">
        <v>239</v>
      </c>
      <c r="D36" s="71" t="s">
        <v>250</v>
      </c>
      <c r="E36" s="78" t="str">
        <f t="shared" si="1"/>
        <v>女</v>
      </c>
      <c r="F36" s="78" t="str">
        <f t="shared" si="2"/>
        <v>1994-12</v>
      </c>
      <c r="G36" s="74" t="s">
        <v>251</v>
      </c>
      <c r="H36" s="71">
        <v>1</v>
      </c>
      <c r="I36" s="83">
        <v>940</v>
      </c>
      <c r="J36" s="83">
        <v>0</v>
      </c>
      <c r="K36" s="84">
        <f t="shared" si="0"/>
        <v>0</v>
      </c>
      <c r="L36" s="73">
        <f t="shared" si="3"/>
        <v>940</v>
      </c>
      <c r="M36" s="73"/>
      <c r="N36" s="88">
        <v>202401</v>
      </c>
      <c r="O36" s="88"/>
      <c r="P36" s="71" t="s">
        <v>33</v>
      </c>
      <c r="Q36" s="72">
        <v>13799227398</v>
      </c>
      <c r="R36" s="93" t="s">
        <v>252</v>
      </c>
      <c r="S36" s="94" t="s">
        <v>53</v>
      </c>
      <c r="T36" s="95" t="s">
        <v>253</v>
      </c>
      <c r="U36" s="95"/>
      <c r="V36" s="95"/>
      <c r="W36" s="95"/>
      <c r="X36" s="95">
        <v>1500068</v>
      </c>
      <c r="Y36" s="95" t="s">
        <v>254</v>
      </c>
      <c r="Z36" s="99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</row>
    <row r="37" customHeight="1" spans="1:229">
      <c r="A37" s="70">
        <v>35</v>
      </c>
      <c r="B37" s="71" t="s">
        <v>29</v>
      </c>
      <c r="C37" s="71" t="s">
        <v>255</v>
      </c>
      <c r="D37" s="71" t="s">
        <v>256</v>
      </c>
      <c r="E37" s="78" t="str">
        <f t="shared" si="1"/>
        <v>男</v>
      </c>
      <c r="F37" s="78" t="str">
        <f t="shared" si="2"/>
        <v>1977-10</v>
      </c>
      <c r="G37" s="74" t="s">
        <v>257</v>
      </c>
      <c r="H37" s="71">
        <v>1</v>
      </c>
      <c r="I37" s="83">
        <v>940</v>
      </c>
      <c r="J37" s="83">
        <v>0</v>
      </c>
      <c r="K37" s="84">
        <f t="shared" si="0"/>
        <v>0</v>
      </c>
      <c r="L37" s="73">
        <f t="shared" si="3"/>
        <v>940</v>
      </c>
      <c r="M37" s="73"/>
      <c r="N37" s="88">
        <v>202207</v>
      </c>
      <c r="O37" s="88"/>
      <c r="P37" s="71" t="s">
        <v>51</v>
      </c>
      <c r="Q37" s="72">
        <v>88886900</v>
      </c>
      <c r="R37" s="93" t="s">
        <v>258</v>
      </c>
      <c r="S37" s="94" t="s">
        <v>35</v>
      </c>
      <c r="T37" s="95" t="s">
        <v>259</v>
      </c>
      <c r="U37" s="95" t="s">
        <v>260</v>
      </c>
      <c r="V37" s="95" t="s">
        <v>261</v>
      </c>
      <c r="W37" s="95" t="s">
        <v>57</v>
      </c>
      <c r="X37" s="95">
        <v>3040470</v>
      </c>
      <c r="Y37" s="95" t="s">
        <v>262</v>
      </c>
      <c r="Z37" s="99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</row>
    <row r="38" customHeight="1" spans="1:229">
      <c r="A38" s="70">
        <v>36</v>
      </c>
      <c r="B38" s="71" t="s">
        <v>29</v>
      </c>
      <c r="C38" s="71" t="s">
        <v>255</v>
      </c>
      <c r="D38" s="71" t="s">
        <v>263</v>
      </c>
      <c r="E38" s="78" t="str">
        <f t="shared" si="1"/>
        <v>女</v>
      </c>
      <c r="F38" s="78" t="str">
        <f t="shared" si="2"/>
        <v>1976-07</v>
      </c>
      <c r="G38" s="74" t="s">
        <v>264</v>
      </c>
      <c r="H38" s="71">
        <v>1</v>
      </c>
      <c r="I38" s="83">
        <v>940</v>
      </c>
      <c r="J38" s="83">
        <v>0</v>
      </c>
      <c r="K38" s="84">
        <f t="shared" si="0"/>
        <v>0</v>
      </c>
      <c r="L38" s="73">
        <f t="shared" si="3"/>
        <v>940</v>
      </c>
      <c r="M38" s="73"/>
      <c r="N38" s="88">
        <v>202307</v>
      </c>
      <c r="O38" s="88"/>
      <c r="P38" s="71" t="s">
        <v>33</v>
      </c>
      <c r="Q38" s="72">
        <v>15377983973</v>
      </c>
      <c r="R38" s="93" t="s">
        <v>265</v>
      </c>
      <c r="S38" s="94" t="s">
        <v>53</v>
      </c>
      <c r="T38" s="95" t="s">
        <v>266</v>
      </c>
      <c r="U38" s="95"/>
      <c r="V38" s="95"/>
      <c r="W38" s="95"/>
      <c r="X38" s="95">
        <v>3160375</v>
      </c>
      <c r="Y38" s="95" t="s">
        <v>267</v>
      </c>
      <c r="Z38" s="99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</row>
    <row r="39" customHeight="1" spans="1:229">
      <c r="A39" s="70">
        <v>37</v>
      </c>
      <c r="B39" s="71" t="s">
        <v>29</v>
      </c>
      <c r="C39" s="71" t="s">
        <v>255</v>
      </c>
      <c r="D39" s="71" t="s">
        <v>268</v>
      </c>
      <c r="E39" s="78" t="str">
        <f t="shared" si="1"/>
        <v>男</v>
      </c>
      <c r="F39" s="78" t="str">
        <f t="shared" si="2"/>
        <v>1976-02</v>
      </c>
      <c r="G39" s="74" t="s">
        <v>269</v>
      </c>
      <c r="H39" s="71">
        <v>1</v>
      </c>
      <c r="I39" s="83">
        <v>940</v>
      </c>
      <c r="J39" s="83">
        <v>0</v>
      </c>
      <c r="K39" s="84">
        <f t="shared" si="0"/>
        <v>0</v>
      </c>
      <c r="L39" s="73">
        <f t="shared" si="3"/>
        <v>940</v>
      </c>
      <c r="M39" s="73"/>
      <c r="N39" s="88">
        <v>202308</v>
      </c>
      <c r="O39" s="88"/>
      <c r="P39" s="71" t="s">
        <v>33</v>
      </c>
      <c r="Q39" s="72">
        <v>13805988382</v>
      </c>
      <c r="R39" s="93" t="s">
        <v>270</v>
      </c>
      <c r="S39" s="94" t="s">
        <v>53</v>
      </c>
      <c r="T39" s="95" t="s">
        <v>271</v>
      </c>
      <c r="U39" s="95"/>
      <c r="V39" s="95"/>
      <c r="W39" s="95"/>
      <c r="X39" s="95">
        <v>3070760</v>
      </c>
      <c r="Y39" s="95" t="s">
        <v>272</v>
      </c>
      <c r="Z39" s="99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</row>
    <row r="40" customHeight="1" spans="1:229">
      <c r="A40" s="70">
        <v>38</v>
      </c>
      <c r="B40" s="71" t="s">
        <v>29</v>
      </c>
      <c r="C40" s="71" t="s">
        <v>255</v>
      </c>
      <c r="D40" s="71" t="s">
        <v>273</v>
      </c>
      <c r="E40" s="78" t="str">
        <f t="shared" si="1"/>
        <v>女</v>
      </c>
      <c r="F40" s="78" t="str">
        <f t="shared" si="2"/>
        <v>1977-05</v>
      </c>
      <c r="G40" s="74" t="s">
        <v>274</v>
      </c>
      <c r="H40" s="71">
        <v>3</v>
      </c>
      <c r="I40" s="83">
        <v>940</v>
      </c>
      <c r="J40" s="83">
        <v>1540</v>
      </c>
      <c r="K40" s="84">
        <f t="shared" si="0"/>
        <v>513.333333333333</v>
      </c>
      <c r="L40" s="73">
        <f t="shared" si="3"/>
        <v>1280</v>
      </c>
      <c r="M40" s="73"/>
      <c r="N40" s="88">
        <v>202403</v>
      </c>
      <c r="O40" s="88"/>
      <c r="P40" s="71" t="s">
        <v>91</v>
      </c>
      <c r="Q40" s="72">
        <v>15106001003</v>
      </c>
      <c r="R40" s="93" t="s">
        <v>275</v>
      </c>
      <c r="S40" s="94" t="s">
        <v>53</v>
      </c>
      <c r="T40" s="95" t="s">
        <v>276</v>
      </c>
      <c r="U40" s="95"/>
      <c r="V40" s="95"/>
      <c r="W40" s="95"/>
      <c r="X40" s="95">
        <v>3042110</v>
      </c>
      <c r="Y40" s="95" t="s">
        <v>277</v>
      </c>
      <c r="Z40" s="99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</row>
    <row r="41" customHeight="1" spans="1:229">
      <c r="A41" s="70">
        <v>39</v>
      </c>
      <c r="B41" s="71" t="s">
        <v>29</v>
      </c>
      <c r="C41" s="71" t="s">
        <v>255</v>
      </c>
      <c r="D41" s="71" t="s">
        <v>278</v>
      </c>
      <c r="E41" s="78" t="str">
        <f t="shared" ref="E41" si="16">IF(MOD(MID(G41,17,1),2),"男","女")</f>
        <v>男</v>
      </c>
      <c r="F41" s="78" t="str">
        <f t="shared" ref="F41" si="17">TEXT(MID(G41,7,6),"00-00")</f>
        <v>1956-03</v>
      </c>
      <c r="G41" s="74" t="s">
        <v>279</v>
      </c>
      <c r="H41" s="71">
        <v>2</v>
      </c>
      <c r="I41" s="83">
        <v>940</v>
      </c>
      <c r="J41" s="83">
        <v>376</v>
      </c>
      <c r="K41" s="84">
        <f t="shared" si="0"/>
        <v>188</v>
      </c>
      <c r="L41" s="73">
        <f t="shared" si="3"/>
        <v>1504</v>
      </c>
      <c r="M41" s="73">
        <v>202504</v>
      </c>
      <c r="N41" s="88">
        <v>202504</v>
      </c>
      <c r="O41" s="88"/>
      <c r="P41" s="71" t="s">
        <v>33</v>
      </c>
      <c r="Q41" s="72">
        <v>13905961188</v>
      </c>
      <c r="R41" s="93" t="s">
        <v>280</v>
      </c>
      <c r="S41" s="94" t="s">
        <v>53</v>
      </c>
      <c r="T41" s="96" t="s">
        <v>281</v>
      </c>
      <c r="U41" s="95"/>
      <c r="V41" s="95"/>
      <c r="W41" s="95"/>
      <c r="X41" s="95"/>
      <c r="Y41" s="95"/>
      <c r="Z41" s="99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</row>
    <row r="42" s="64" customFormat="1" customHeight="1" spans="1:240">
      <c r="A42" s="70">
        <v>40</v>
      </c>
      <c r="B42" s="71" t="s">
        <v>29</v>
      </c>
      <c r="C42" s="71" t="s">
        <v>282</v>
      </c>
      <c r="D42" s="71" t="s">
        <v>283</v>
      </c>
      <c r="E42" s="78" t="str">
        <f t="shared" si="1"/>
        <v>女</v>
      </c>
      <c r="F42" s="78" t="str">
        <f t="shared" si="2"/>
        <v>1990-01</v>
      </c>
      <c r="G42" s="74" t="s">
        <v>284</v>
      </c>
      <c r="H42" s="71">
        <v>1</v>
      </c>
      <c r="I42" s="83">
        <v>940</v>
      </c>
      <c r="J42" s="83">
        <v>0</v>
      </c>
      <c r="K42" s="84">
        <f t="shared" si="0"/>
        <v>0</v>
      </c>
      <c r="L42" s="73">
        <f t="shared" si="3"/>
        <v>940</v>
      </c>
      <c r="M42" s="73"/>
      <c r="N42" s="88">
        <v>202207</v>
      </c>
      <c r="O42" s="88"/>
      <c r="P42" s="71" t="s">
        <v>33</v>
      </c>
      <c r="Q42" s="72">
        <v>15860415356</v>
      </c>
      <c r="R42" s="93" t="s">
        <v>285</v>
      </c>
      <c r="S42" s="94" t="s">
        <v>35</v>
      </c>
      <c r="T42" s="95" t="s">
        <v>286</v>
      </c>
      <c r="U42" s="95" t="s">
        <v>287</v>
      </c>
      <c r="V42" s="95" t="s">
        <v>288</v>
      </c>
      <c r="W42" s="95" t="s">
        <v>57</v>
      </c>
      <c r="X42" s="95"/>
      <c r="Y42" s="95"/>
      <c r="Z42" s="99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65"/>
      <c r="HW42" s="65"/>
      <c r="HX42" s="65"/>
      <c r="HY42" s="65"/>
      <c r="HZ42" s="65"/>
      <c r="IA42" s="65"/>
      <c r="IB42" s="65"/>
      <c r="IC42" s="65"/>
      <c r="ID42" s="65"/>
      <c r="IE42" s="65"/>
      <c r="IF42" s="65"/>
    </row>
    <row r="43" s="64" customFormat="1" customHeight="1" spans="1:240">
      <c r="A43" s="70">
        <v>41</v>
      </c>
      <c r="B43" s="71" t="s">
        <v>29</v>
      </c>
      <c r="C43" s="71" t="s">
        <v>282</v>
      </c>
      <c r="D43" s="71" t="s">
        <v>289</v>
      </c>
      <c r="E43" s="78" t="str">
        <f t="shared" si="1"/>
        <v>男</v>
      </c>
      <c r="F43" s="78" t="str">
        <f t="shared" si="2"/>
        <v>1988-07</v>
      </c>
      <c r="G43" s="74" t="s">
        <v>290</v>
      </c>
      <c r="H43" s="71">
        <v>1</v>
      </c>
      <c r="I43" s="83">
        <v>940</v>
      </c>
      <c r="J43" s="83">
        <v>0</v>
      </c>
      <c r="K43" s="84">
        <f t="shared" si="0"/>
        <v>0</v>
      </c>
      <c r="L43" s="73">
        <f t="shared" si="3"/>
        <v>940</v>
      </c>
      <c r="M43" s="73"/>
      <c r="N43" s="88">
        <v>202302</v>
      </c>
      <c r="O43" s="88"/>
      <c r="P43" s="71" t="s">
        <v>43</v>
      </c>
      <c r="Q43" s="72">
        <v>13959883725</v>
      </c>
      <c r="R43" s="93" t="s">
        <v>291</v>
      </c>
      <c r="S43" s="94" t="s">
        <v>53</v>
      </c>
      <c r="T43" s="95" t="s">
        <v>292</v>
      </c>
      <c r="U43" s="95" t="s">
        <v>293</v>
      </c>
      <c r="V43" s="95" t="s">
        <v>294</v>
      </c>
      <c r="W43" s="95" t="s">
        <v>39</v>
      </c>
      <c r="X43" s="95">
        <v>4803814</v>
      </c>
      <c r="Y43" s="95" t="s">
        <v>295</v>
      </c>
      <c r="Z43" s="99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65"/>
      <c r="HW43" s="65"/>
      <c r="HX43" s="65"/>
      <c r="HY43" s="65"/>
      <c r="HZ43" s="65"/>
      <c r="IA43" s="65"/>
      <c r="IB43" s="65"/>
      <c r="IC43" s="65"/>
      <c r="ID43" s="65"/>
      <c r="IE43" s="65"/>
      <c r="IF43" s="65"/>
    </row>
    <row r="44" s="64" customFormat="1" customHeight="1" spans="1:240">
      <c r="A44" s="70">
        <v>42</v>
      </c>
      <c r="B44" s="71" t="s">
        <v>29</v>
      </c>
      <c r="C44" s="71" t="s">
        <v>296</v>
      </c>
      <c r="D44" s="71" t="s">
        <v>297</v>
      </c>
      <c r="E44" s="78" t="str">
        <f t="shared" si="1"/>
        <v>男</v>
      </c>
      <c r="F44" s="78" t="str">
        <f t="shared" si="2"/>
        <v>1976-05</v>
      </c>
      <c r="G44" s="74" t="s">
        <v>298</v>
      </c>
      <c r="H44" s="71">
        <v>1</v>
      </c>
      <c r="I44" s="83">
        <v>940</v>
      </c>
      <c r="J44" s="83">
        <v>0</v>
      </c>
      <c r="K44" s="84">
        <f t="shared" si="0"/>
        <v>0</v>
      </c>
      <c r="L44" s="73">
        <f t="shared" si="3"/>
        <v>940</v>
      </c>
      <c r="M44" s="73"/>
      <c r="N44" s="88">
        <v>202302</v>
      </c>
      <c r="O44" s="88"/>
      <c r="P44" s="71" t="s">
        <v>33</v>
      </c>
      <c r="Q44" s="72">
        <v>88666366</v>
      </c>
      <c r="R44" s="93" t="s">
        <v>299</v>
      </c>
      <c r="S44" s="94" t="s">
        <v>53</v>
      </c>
      <c r="T44" s="95" t="s">
        <v>300</v>
      </c>
      <c r="U44" s="95"/>
      <c r="V44" s="95"/>
      <c r="W44" s="95"/>
      <c r="X44" s="95">
        <v>3361257</v>
      </c>
      <c r="Y44" s="95" t="s">
        <v>301</v>
      </c>
      <c r="Z44" s="99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65"/>
      <c r="HW44" s="65"/>
      <c r="HX44" s="65"/>
      <c r="HY44" s="65"/>
      <c r="HZ44" s="65"/>
      <c r="IA44" s="65"/>
      <c r="IB44" s="65"/>
      <c r="IC44" s="65"/>
      <c r="ID44" s="65"/>
      <c r="IE44" s="65"/>
      <c r="IF44" s="65"/>
    </row>
    <row r="45" s="64" customFormat="1" customHeight="1" spans="1:240">
      <c r="A45" s="70">
        <v>43</v>
      </c>
      <c r="B45" s="71" t="s">
        <v>29</v>
      </c>
      <c r="C45" s="71" t="s">
        <v>296</v>
      </c>
      <c r="D45" s="71" t="s">
        <v>302</v>
      </c>
      <c r="E45" s="78" t="str">
        <f t="shared" si="1"/>
        <v>男</v>
      </c>
      <c r="F45" s="78" t="str">
        <f t="shared" si="2"/>
        <v>1995-09</v>
      </c>
      <c r="G45" s="74" t="s">
        <v>303</v>
      </c>
      <c r="H45" s="71">
        <v>1</v>
      </c>
      <c r="I45" s="83">
        <v>940</v>
      </c>
      <c r="J45" s="83">
        <v>0</v>
      </c>
      <c r="K45" s="84">
        <f t="shared" si="0"/>
        <v>0</v>
      </c>
      <c r="L45" s="73">
        <f t="shared" si="3"/>
        <v>940</v>
      </c>
      <c r="M45" s="73"/>
      <c r="N45" s="88">
        <v>202404</v>
      </c>
      <c r="O45" s="88"/>
      <c r="P45" s="71" t="s">
        <v>33</v>
      </c>
      <c r="Q45" s="72">
        <v>15395958059</v>
      </c>
      <c r="R45" s="93" t="s">
        <v>304</v>
      </c>
      <c r="S45" s="94" t="s">
        <v>53</v>
      </c>
      <c r="T45" s="95" t="s">
        <v>305</v>
      </c>
      <c r="U45" s="95" t="s">
        <v>306</v>
      </c>
      <c r="V45" s="95" t="s">
        <v>307</v>
      </c>
      <c r="W45" s="95" t="s">
        <v>57</v>
      </c>
      <c r="X45" s="95">
        <v>3120029</v>
      </c>
      <c r="Y45" s="95" t="s">
        <v>308</v>
      </c>
      <c r="Z45" s="99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  <c r="HF45" s="100"/>
      <c r="HG45" s="100"/>
      <c r="HH45" s="100"/>
      <c r="HI45" s="100"/>
      <c r="HJ45" s="100"/>
      <c r="HK45" s="100"/>
      <c r="HL45" s="100"/>
      <c r="HM45" s="100"/>
      <c r="HN45" s="100"/>
      <c r="HO45" s="100"/>
      <c r="HP45" s="100"/>
      <c r="HQ45" s="100"/>
      <c r="HR45" s="100"/>
      <c r="HS45" s="100"/>
      <c r="HT45" s="100"/>
      <c r="HU45" s="100"/>
      <c r="HV45" s="65"/>
      <c r="HW45" s="65"/>
      <c r="HX45" s="65"/>
      <c r="HY45" s="65"/>
      <c r="HZ45" s="65"/>
      <c r="IA45" s="65"/>
      <c r="IB45" s="65"/>
      <c r="IC45" s="65"/>
      <c r="ID45" s="65"/>
      <c r="IE45" s="65"/>
      <c r="IF45" s="65"/>
    </row>
    <row r="46" s="64" customFormat="1" customHeight="1" spans="1:240">
      <c r="A46" s="70">
        <v>44</v>
      </c>
      <c r="B46" s="71" t="s">
        <v>29</v>
      </c>
      <c r="C46" s="71" t="s">
        <v>296</v>
      </c>
      <c r="D46" s="74" t="s">
        <v>309</v>
      </c>
      <c r="E46" s="78" t="str">
        <f t="shared" ref="E46" si="18">IF(MOD(MID(G46,17,1),2),"男","女")</f>
        <v>男</v>
      </c>
      <c r="F46" s="78" t="str">
        <f t="shared" ref="F46" si="19">TEXT(MID(G46,7,6),"00-00")</f>
        <v>1964-10</v>
      </c>
      <c r="G46" s="74" t="s">
        <v>310</v>
      </c>
      <c r="H46" s="71">
        <v>3</v>
      </c>
      <c r="I46" s="83">
        <v>940</v>
      </c>
      <c r="J46" s="83">
        <v>0</v>
      </c>
      <c r="K46" s="84">
        <f t="shared" ref="K46" si="20">J46/H46</f>
        <v>0</v>
      </c>
      <c r="L46" s="73">
        <f t="shared" ref="L46" si="21">(I46-K46)*H46</f>
        <v>2820</v>
      </c>
      <c r="M46" s="73">
        <v>202410</v>
      </c>
      <c r="N46" s="88">
        <v>202410</v>
      </c>
      <c r="O46" s="88"/>
      <c r="P46" s="71" t="s">
        <v>51</v>
      </c>
      <c r="Q46" s="72">
        <v>13530771109</v>
      </c>
      <c r="R46" s="93" t="s">
        <v>311</v>
      </c>
      <c r="S46" s="94" t="s">
        <v>53</v>
      </c>
      <c r="T46" s="96" t="s">
        <v>312</v>
      </c>
      <c r="U46" s="95"/>
      <c r="V46" s="95"/>
      <c r="W46" s="95"/>
      <c r="X46" s="95"/>
      <c r="Y46" s="95"/>
      <c r="Z46" s="99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  <c r="EJ46" s="100"/>
      <c r="EK46" s="100"/>
      <c r="EL46" s="100"/>
      <c r="EM46" s="100"/>
      <c r="EN46" s="100"/>
      <c r="EO46" s="100"/>
      <c r="EP46" s="100"/>
      <c r="EQ46" s="100"/>
      <c r="ER46" s="100"/>
      <c r="ES46" s="100"/>
      <c r="ET46" s="100"/>
      <c r="EU46" s="100"/>
      <c r="EV46" s="100"/>
      <c r="EW46" s="100"/>
      <c r="EX46" s="100"/>
      <c r="EY46" s="100"/>
      <c r="EZ46" s="100"/>
      <c r="FA46" s="100"/>
      <c r="FB46" s="100"/>
      <c r="FC46" s="100"/>
      <c r="FD46" s="100"/>
      <c r="FE46" s="100"/>
      <c r="FF46" s="100"/>
      <c r="FG46" s="100"/>
      <c r="FH46" s="100"/>
      <c r="FI46" s="100"/>
      <c r="FJ46" s="100"/>
      <c r="FK46" s="100"/>
      <c r="FL46" s="100"/>
      <c r="FM46" s="100"/>
      <c r="FN46" s="100"/>
      <c r="FO46" s="100"/>
      <c r="FP46" s="100"/>
      <c r="FQ46" s="100"/>
      <c r="FR46" s="100"/>
      <c r="FS46" s="100"/>
      <c r="FT46" s="100"/>
      <c r="FU46" s="100"/>
      <c r="FV46" s="100"/>
      <c r="FW46" s="100"/>
      <c r="FX46" s="100"/>
      <c r="FY46" s="100"/>
      <c r="FZ46" s="100"/>
      <c r="GA46" s="100"/>
      <c r="GB46" s="100"/>
      <c r="GC46" s="100"/>
      <c r="GD46" s="100"/>
      <c r="GE46" s="100"/>
      <c r="GF46" s="100"/>
      <c r="GG46" s="100"/>
      <c r="GH46" s="100"/>
      <c r="GI46" s="100"/>
      <c r="GJ46" s="100"/>
      <c r="GK46" s="100"/>
      <c r="GL46" s="100"/>
      <c r="GM46" s="100"/>
      <c r="GN46" s="100"/>
      <c r="GO46" s="100"/>
      <c r="GP46" s="100"/>
      <c r="GQ46" s="100"/>
      <c r="GR46" s="100"/>
      <c r="GS46" s="100"/>
      <c r="GT46" s="100"/>
      <c r="GU46" s="100"/>
      <c r="GV46" s="100"/>
      <c r="GW46" s="100"/>
      <c r="GX46" s="100"/>
      <c r="GY46" s="100"/>
      <c r="GZ46" s="100"/>
      <c r="HA46" s="100"/>
      <c r="HB46" s="100"/>
      <c r="HC46" s="100"/>
      <c r="HD46" s="100"/>
      <c r="HE46" s="100"/>
      <c r="HF46" s="100"/>
      <c r="HG46" s="100"/>
      <c r="HH46" s="100"/>
      <c r="HI46" s="100"/>
      <c r="HJ46" s="100"/>
      <c r="HK46" s="100"/>
      <c r="HL46" s="100"/>
      <c r="HM46" s="100"/>
      <c r="HN46" s="100"/>
      <c r="HO46" s="100"/>
      <c r="HP46" s="100"/>
      <c r="HQ46" s="100"/>
      <c r="HR46" s="100"/>
      <c r="HS46" s="100"/>
      <c r="HT46" s="100"/>
      <c r="HU46" s="100"/>
      <c r="HV46" s="65"/>
      <c r="HW46" s="65"/>
      <c r="HX46" s="65"/>
      <c r="HY46" s="65"/>
      <c r="HZ46" s="65"/>
      <c r="IA46" s="65"/>
      <c r="IB46" s="65"/>
      <c r="IC46" s="65"/>
      <c r="ID46" s="65"/>
      <c r="IE46" s="65"/>
      <c r="IF46" s="65"/>
    </row>
    <row r="47" s="64" customFormat="1" customHeight="1" spans="1:240">
      <c r="A47" s="74" t="s">
        <v>313</v>
      </c>
      <c r="B47" s="74"/>
      <c r="C47" s="75"/>
      <c r="D47" s="75"/>
      <c r="E47" s="72"/>
      <c r="F47" s="72"/>
      <c r="G47" s="81"/>
      <c r="H47" s="72">
        <f>SUM(H3:H46)</f>
        <v>57</v>
      </c>
      <c r="I47" s="72"/>
      <c r="J47" s="72"/>
      <c r="K47" s="81"/>
      <c r="L47" s="72">
        <f>SUM(L3:L46)</f>
        <v>48909</v>
      </c>
      <c r="M47" s="72"/>
      <c r="N47" s="72"/>
      <c r="O47" s="72"/>
      <c r="P47" s="72"/>
      <c r="Q47" s="79"/>
      <c r="R47" s="98"/>
      <c r="S47" s="19"/>
      <c r="T47" s="19"/>
      <c r="U47" s="19"/>
      <c r="V47" s="19"/>
      <c r="W47" s="19"/>
      <c r="X47" s="19"/>
      <c r="Y47" s="19"/>
      <c r="Z47" s="67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  <c r="EO47" s="65"/>
      <c r="EP47" s="65"/>
      <c r="EQ47" s="65"/>
      <c r="ER47" s="65"/>
      <c r="ES47" s="65"/>
      <c r="ET47" s="65"/>
      <c r="EU47" s="65"/>
      <c r="EV47" s="65"/>
      <c r="EW47" s="65"/>
      <c r="EX47" s="65"/>
      <c r="EY47" s="65"/>
      <c r="EZ47" s="65"/>
      <c r="FA47" s="65"/>
      <c r="FB47" s="65"/>
      <c r="FC47" s="65"/>
      <c r="FD47" s="65"/>
      <c r="FE47" s="65"/>
      <c r="FF47" s="65"/>
      <c r="FG47" s="65"/>
      <c r="FH47" s="65"/>
      <c r="FI47" s="65"/>
      <c r="FJ47" s="65"/>
      <c r="FK47" s="65"/>
      <c r="FL47" s="65"/>
      <c r="FM47" s="65"/>
      <c r="FN47" s="65"/>
      <c r="FO47" s="65"/>
      <c r="FP47" s="65"/>
      <c r="FQ47" s="65"/>
      <c r="FR47" s="65"/>
      <c r="FS47" s="65"/>
      <c r="FT47" s="65"/>
      <c r="FU47" s="65"/>
      <c r="FV47" s="65"/>
      <c r="FW47" s="65"/>
      <c r="FX47" s="65"/>
      <c r="FY47" s="65"/>
      <c r="FZ47" s="65"/>
      <c r="GA47" s="65"/>
      <c r="GB47" s="65"/>
      <c r="GC47" s="65"/>
      <c r="GD47" s="65"/>
      <c r="GE47" s="65"/>
      <c r="GF47" s="65"/>
      <c r="GG47" s="65"/>
      <c r="GH47" s="65"/>
      <c r="GI47" s="65"/>
      <c r="GJ47" s="65"/>
      <c r="GK47" s="65"/>
      <c r="GL47" s="65"/>
      <c r="GM47" s="65"/>
      <c r="GN47" s="65"/>
      <c r="GO47" s="65"/>
      <c r="GP47" s="65"/>
      <c r="GQ47" s="65"/>
      <c r="GR47" s="65"/>
      <c r="GS47" s="65"/>
      <c r="GT47" s="65"/>
      <c r="GU47" s="65"/>
      <c r="GV47" s="65"/>
      <c r="GW47" s="65"/>
      <c r="GX47" s="65"/>
      <c r="GY47" s="65"/>
      <c r="GZ47" s="65"/>
      <c r="HA47" s="65"/>
      <c r="HB47" s="65"/>
      <c r="HC47" s="65"/>
      <c r="HD47" s="65"/>
      <c r="HE47" s="65"/>
      <c r="HF47" s="65"/>
      <c r="HG47" s="65"/>
      <c r="HH47" s="65"/>
      <c r="HI47" s="65"/>
      <c r="HJ47" s="65"/>
      <c r="HK47" s="65"/>
      <c r="HL47" s="65"/>
      <c r="HM47" s="65"/>
      <c r="HN47" s="65"/>
      <c r="HO47" s="65"/>
      <c r="HP47" s="65"/>
      <c r="HQ47" s="65"/>
      <c r="HR47" s="65"/>
      <c r="HS47" s="65"/>
      <c r="HT47" s="65"/>
      <c r="HU47" s="65"/>
      <c r="HV47" s="65"/>
      <c r="HW47" s="65"/>
      <c r="HX47" s="65"/>
      <c r="HY47" s="65"/>
      <c r="HZ47" s="65"/>
      <c r="IA47" s="65"/>
      <c r="IB47" s="65"/>
      <c r="IC47" s="65"/>
      <c r="ID47" s="65"/>
      <c r="IE47" s="65"/>
      <c r="IF47" s="65"/>
    </row>
    <row r="48" s="64" customFormat="1" customHeight="1" spans="1:240">
      <c r="A48" s="65"/>
      <c r="B48" s="65"/>
      <c r="C48" s="65"/>
      <c r="D48" s="65"/>
      <c r="E48" s="65"/>
      <c r="F48" s="65"/>
      <c r="G48" s="65"/>
      <c r="H48" s="66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7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5"/>
      <c r="EN48" s="65"/>
      <c r="EO48" s="65"/>
      <c r="EP48" s="65"/>
      <c r="EQ48" s="65"/>
      <c r="ER48" s="65"/>
      <c r="ES48" s="65"/>
      <c r="ET48" s="65"/>
      <c r="EU48" s="65"/>
      <c r="EV48" s="65"/>
      <c r="EW48" s="65"/>
      <c r="EX48" s="65"/>
      <c r="EY48" s="65"/>
      <c r="EZ48" s="65"/>
      <c r="FA48" s="65"/>
      <c r="FB48" s="65"/>
      <c r="FC48" s="65"/>
      <c r="FD48" s="65"/>
      <c r="FE48" s="65"/>
      <c r="FF48" s="65"/>
      <c r="FG48" s="65"/>
      <c r="FH48" s="65"/>
      <c r="FI48" s="65"/>
      <c r="FJ48" s="65"/>
      <c r="FK48" s="65"/>
      <c r="FL48" s="65"/>
      <c r="FM48" s="65"/>
      <c r="FN48" s="65"/>
      <c r="FO48" s="65"/>
      <c r="FP48" s="65"/>
      <c r="FQ48" s="65"/>
      <c r="FR48" s="65"/>
      <c r="FS48" s="65"/>
      <c r="FT48" s="65"/>
      <c r="FU48" s="65"/>
      <c r="FV48" s="65"/>
      <c r="FW48" s="65"/>
      <c r="FX48" s="65"/>
      <c r="FY48" s="65"/>
      <c r="FZ48" s="65"/>
      <c r="GA48" s="65"/>
      <c r="GB48" s="65"/>
      <c r="GC48" s="65"/>
      <c r="GD48" s="65"/>
      <c r="GE48" s="65"/>
      <c r="GF48" s="65"/>
      <c r="GG48" s="65"/>
      <c r="GH48" s="65"/>
      <c r="GI48" s="65"/>
      <c r="GJ48" s="65"/>
      <c r="GK48" s="65"/>
      <c r="GL48" s="65"/>
      <c r="GM48" s="65"/>
      <c r="GN48" s="65"/>
      <c r="GO48" s="65"/>
      <c r="GP48" s="65"/>
      <c r="GQ48" s="65"/>
      <c r="GR48" s="65"/>
      <c r="GS48" s="65"/>
      <c r="GT48" s="65"/>
      <c r="GU48" s="65"/>
      <c r="GV48" s="65"/>
      <c r="GW48" s="65"/>
      <c r="GX48" s="65"/>
      <c r="GY48" s="65"/>
      <c r="GZ48" s="65"/>
      <c r="HA48" s="65"/>
      <c r="HB48" s="65"/>
      <c r="HC48" s="65"/>
      <c r="HD48" s="65"/>
      <c r="HE48" s="65"/>
      <c r="HF48" s="65"/>
      <c r="HG48" s="65"/>
      <c r="HH48" s="65"/>
      <c r="HI48" s="65"/>
      <c r="HJ48" s="65"/>
      <c r="HK48" s="65"/>
      <c r="HL48" s="65"/>
      <c r="HM48" s="65"/>
      <c r="HN48" s="65"/>
      <c r="HO48" s="65"/>
      <c r="HP48" s="65"/>
      <c r="HQ48" s="65"/>
      <c r="HR48" s="65"/>
      <c r="HS48" s="65"/>
      <c r="HT48" s="65"/>
      <c r="HU48" s="65"/>
      <c r="HV48" s="65"/>
      <c r="HW48" s="65"/>
      <c r="HX48" s="65"/>
      <c r="HY48" s="65"/>
      <c r="HZ48" s="65"/>
      <c r="IA48" s="65"/>
      <c r="IB48" s="65"/>
      <c r="IC48" s="65"/>
      <c r="ID48" s="65"/>
      <c r="IE48" s="65"/>
      <c r="IF48" s="65"/>
    </row>
  </sheetData>
  <autoFilter ref="A2:WWA47">
    <extLst/>
  </autoFilter>
  <mergeCells count="5">
    <mergeCell ref="A1:R1"/>
    <mergeCell ref="S1:T1"/>
    <mergeCell ref="U1:W1"/>
    <mergeCell ref="X1:Y1"/>
    <mergeCell ref="A47:B47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62"/>
  <sheetViews>
    <sheetView workbookViewId="0">
      <pane xSplit="14" ySplit="1" topLeftCell="T2" activePane="bottomRight" state="frozen"/>
      <selection/>
      <selection pane="topRight"/>
      <selection pane="bottomLeft"/>
      <selection pane="bottomRight" activeCell="T2" sqref="T$1:U$1048576"/>
    </sheetView>
  </sheetViews>
  <sheetFormatPr defaultColWidth="9" defaultRowHeight="14.25"/>
  <cols>
    <col min="1" max="2" width="9" style="38"/>
    <col min="3" max="3" width="5.625" style="38" customWidth="1"/>
    <col min="4" max="4" width="7.25" style="38" customWidth="1"/>
    <col min="5" max="5" width="5.625" style="38" customWidth="1"/>
    <col min="6" max="6" width="5.625" style="39" customWidth="1"/>
    <col min="7" max="7" width="6.625" style="38" customWidth="1"/>
    <col min="8" max="8" width="20.5" style="38" customWidth="1"/>
    <col min="9" max="9" width="5.625" style="38" customWidth="1"/>
    <col min="10" max="10" width="20.5" style="38" customWidth="1"/>
    <col min="11" max="11" width="7.5" style="38" customWidth="1"/>
    <col min="12" max="12" width="9" style="38" customWidth="1"/>
    <col min="13" max="13" width="7.625" style="38" customWidth="1"/>
    <col min="14" max="14" width="22.375" style="38" customWidth="1"/>
    <col min="15" max="15" width="7.25" style="38" customWidth="1"/>
    <col min="16" max="16" width="15.625" style="38" customWidth="1"/>
    <col min="17" max="17" width="12.625" style="38" customWidth="1"/>
    <col min="18" max="18" width="8.625" style="38" customWidth="1"/>
    <col min="19" max="19" width="7.25" style="38" customWidth="1"/>
    <col min="20" max="250" width="9" style="38"/>
    <col min="251" max="252" width="9" style="40"/>
    <col min="253" max="253" width="10.125" style="40" customWidth="1"/>
    <col min="254" max="254" width="5.875" style="40" customWidth="1"/>
    <col min="255" max="255" width="12.125" style="40" customWidth="1"/>
    <col min="256" max="256" width="6.125" style="40" customWidth="1"/>
    <col min="257" max="257" width="5.875" style="40" customWidth="1"/>
    <col min="258" max="258" width="7.5" style="40" customWidth="1"/>
    <col min="259" max="261" width="21.75" style="40" customWidth="1"/>
    <col min="262" max="262" width="7.625" style="40" customWidth="1"/>
    <col min="263" max="263" width="9.375" style="40" customWidth="1"/>
    <col min="264" max="264" width="9.75" style="40" customWidth="1"/>
    <col min="265" max="265" width="23.375" style="40" customWidth="1"/>
    <col min="266" max="508" width="9" style="40"/>
    <col min="509" max="509" width="10.125" style="40" customWidth="1"/>
    <col min="510" max="510" width="5.875" style="40" customWidth="1"/>
    <col min="511" max="511" width="12.125" style="40" customWidth="1"/>
    <col min="512" max="512" width="6.125" style="40" customWidth="1"/>
    <col min="513" max="513" width="5.875" style="40" customWidth="1"/>
    <col min="514" max="514" width="7.5" style="40" customWidth="1"/>
    <col min="515" max="517" width="21.75" style="40" customWidth="1"/>
    <col min="518" max="518" width="7.625" style="40" customWidth="1"/>
    <col min="519" max="519" width="9.375" style="40" customWidth="1"/>
    <col min="520" max="520" width="9.75" style="40" customWidth="1"/>
    <col min="521" max="521" width="23.375" style="40" customWidth="1"/>
    <col min="522" max="764" width="9" style="40"/>
    <col min="765" max="765" width="10.125" style="40" customWidth="1"/>
    <col min="766" max="766" width="5.875" style="40" customWidth="1"/>
    <col min="767" max="767" width="12.125" style="40" customWidth="1"/>
    <col min="768" max="768" width="6.125" style="40" customWidth="1"/>
    <col min="769" max="769" width="5.875" style="40" customWidth="1"/>
    <col min="770" max="770" width="7.5" style="40" customWidth="1"/>
    <col min="771" max="773" width="21.75" style="40" customWidth="1"/>
    <col min="774" max="774" width="7.625" style="40" customWidth="1"/>
    <col min="775" max="775" width="9.375" style="40" customWidth="1"/>
    <col min="776" max="776" width="9.75" style="40" customWidth="1"/>
    <col min="777" max="777" width="23.375" style="40" customWidth="1"/>
    <col min="778" max="1020" width="9" style="40"/>
    <col min="1021" max="1021" width="10.125" style="40" customWidth="1"/>
    <col min="1022" max="1022" width="5.875" style="40" customWidth="1"/>
    <col min="1023" max="1023" width="12.125" style="40" customWidth="1"/>
    <col min="1024" max="1024" width="6.125" style="40" customWidth="1"/>
    <col min="1025" max="1025" width="5.875" style="40" customWidth="1"/>
    <col min="1026" max="1026" width="7.5" style="40" customWidth="1"/>
    <col min="1027" max="1029" width="21.75" style="40" customWidth="1"/>
    <col min="1030" max="1030" width="7.625" style="40" customWidth="1"/>
    <col min="1031" max="1031" width="9.375" style="40" customWidth="1"/>
    <col min="1032" max="1032" width="9.75" style="40" customWidth="1"/>
    <col min="1033" max="1033" width="23.375" style="40" customWidth="1"/>
    <col min="1034" max="1276" width="9" style="40"/>
    <col min="1277" max="1277" width="10.125" style="40" customWidth="1"/>
    <col min="1278" max="1278" width="5.875" style="40" customWidth="1"/>
    <col min="1279" max="1279" width="12.125" style="40" customWidth="1"/>
    <col min="1280" max="1280" width="6.125" style="40" customWidth="1"/>
    <col min="1281" max="1281" width="5.875" style="40" customWidth="1"/>
    <col min="1282" max="1282" width="7.5" style="40" customWidth="1"/>
    <col min="1283" max="1285" width="21.75" style="40" customWidth="1"/>
    <col min="1286" max="1286" width="7.625" style="40" customWidth="1"/>
    <col min="1287" max="1287" width="9.375" style="40" customWidth="1"/>
    <col min="1288" max="1288" width="9.75" style="40" customWidth="1"/>
    <col min="1289" max="1289" width="23.375" style="40" customWidth="1"/>
    <col min="1290" max="1532" width="9" style="40"/>
    <col min="1533" max="1533" width="10.125" style="40" customWidth="1"/>
    <col min="1534" max="1534" width="5.875" style="40" customWidth="1"/>
    <col min="1535" max="1535" width="12.125" style="40" customWidth="1"/>
    <col min="1536" max="1536" width="6.125" style="40" customWidth="1"/>
    <col min="1537" max="1537" width="5.875" style="40" customWidth="1"/>
    <col min="1538" max="1538" width="7.5" style="40" customWidth="1"/>
    <col min="1539" max="1541" width="21.75" style="40" customWidth="1"/>
    <col min="1542" max="1542" width="7.625" style="40" customWidth="1"/>
    <col min="1543" max="1543" width="9.375" style="40" customWidth="1"/>
    <col min="1544" max="1544" width="9.75" style="40" customWidth="1"/>
    <col min="1545" max="1545" width="23.375" style="40" customWidth="1"/>
    <col min="1546" max="1788" width="9" style="40"/>
    <col min="1789" max="1789" width="10.125" style="40" customWidth="1"/>
    <col min="1790" max="1790" width="5.875" style="40" customWidth="1"/>
    <col min="1791" max="1791" width="12.125" style="40" customWidth="1"/>
    <col min="1792" max="1792" width="6.125" style="40" customWidth="1"/>
    <col min="1793" max="1793" width="5.875" style="40" customWidth="1"/>
    <col min="1794" max="1794" width="7.5" style="40" customWidth="1"/>
    <col min="1795" max="1797" width="21.75" style="40" customWidth="1"/>
    <col min="1798" max="1798" width="7.625" style="40" customWidth="1"/>
    <col min="1799" max="1799" width="9.375" style="40" customWidth="1"/>
    <col min="1800" max="1800" width="9.75" style="40" customWidth="1"/>
    <col min="1801" max="1801" width="23.375" style="40" customWidth="1"/>
    <col min="1802" max="2044" width="9" style="40"/>
    <col min="2045" max="2045" width="10.125" style="40" customWidth="1"/>
    <col min="2046" max="2046" width="5.875" style="40" customWidth="1"/>
    <col min="2047" max="2047" width="12.125" style="40" customWidth="1"/>
    <col min="2048" max="2048" width="6.125" style="40" customWidth="1"/>
    <col min="2049" max="2049" width="5.875" style="40" customWidth="1"/>
    <col min="2050" max="2050" width="7.5" style="40" customWidth="1"/>
    <col min="2051" max="2053" width="21.75" style="40" customWidth="1"/>
    <col min="2054" max="2054" width="7.625" style="40" customWidth="1"/>
    <col min="2055" max="2055" width="9.375" style="40" customWidth="1"/>
    <col min="2056" max="2056" width="9.75" style="40" customWidth="1"/>
    <col min="2057" max="2057" width="23.375" style="40" customWidth="1"/>
    <col min="2058" max="2300" width="9" style="40"/>
    <col min="2301" max="2301" width="10.125" style="40" customWidth="1"/>
    <col min="2302" max="2302" width="5.875" style="40" customWidth="1"/>
    <col min="2303" max="2303" width="12.125" style="40" customWidth="1"/>
    <col min="2304" max="2304" width="6.125" style="40" customWidth="1"/>
    <col min="2305" max="2305" width="5.875" style="40" customWidth="1"/>
    <col min="2306" max="2306" width="7.5" style="40" customWidth="1"/>
    <col min="2307" max="2309" width="21.75" style="40" customWidth="1"/>
    <col min="2310" max="2310" width="7.625" style="40" customWidth="1"/>
    <col min="2311" max="2311" width="9.375" style="40" customWidth="1"/>
    <col min="2312" max="2312" width="9.75" style="40" customWidth="1"/>
    <col min="2313" max="2313" width="23.375" style="40" customWidth="1"/>
    <col min="2314" max="2556" width="9" style="40"/>
    <col min="2557" max="2557" width="10.125" style="40" customWidth="1"/>
    <col min="2558" max="2558" width="5.875" style="40" customWidth="1"/>
    <col min="2559" max="2559" width="12.125" style="40" customWidth="1"/>
    <col min="2560" max="2560" width="6.125" style="40" customWidth="1"/>
    <col min="2561" max="2561" width="5.875" style="40" customWidth="1"/>
    <col min="2562" max="2562" width="7.5" style="40" customWidth="1"/>
    <col min="2563" max="2565" width="21.75" style="40" customWidth="1"/>
    <col min="2566" max="2566" width="7.625" style="40" customWidth="1"/>
    <col min="2567" max="2567" width="9.375" style="40" customWidth="1"/>
    <col min="2568" max="2568" width="9.75" style="40" customWidth="1"/>
    <col min="2569" max="2569" width="23.375" style="40" customWidth="1"/>
    <col min="2570" max="2812" width="9" style="40"/>
    <col min="2813" max="2813" width="10.125" style="40" customWidth="1"/>
    <col min="2814" max="2814" width="5.875" style="40" customWidth="1"/>
    <col min="2815" max="2815" width="12.125" style="40" customWidth="1"/>
    <col min="2816" max="2816" width="6.125" style="40" customWidth="1"/>
    <col min="2817" max="2817" width="5.875" style="40" customWidth="1"/>
    <col min="2818" max="2818" width="7.5" style="40" customWidth="1"/>
    <col min="2819" max="2821" width="21.75" style="40" customWidth="1"/>
    <col min="2822" max="2822" width="7.625" style="40" customWidth="1"/>
    <col min="2823" max="2823" width="9.375" style="40" customWidth="1"/>
    <col min="2824" max="2824" width="9.75" style="40" customWidth="1"/>
    <col min="2825" max="2825" width="23.375" style="40" customWidth="1"/>
    <col min="2826" max="3068" width="9" style="40"/>
    <col min="3069" max="3069" width="10.125" style="40" customWidth="1"/>
    <col min="3070" max="3070" width="5.875" style="40" customWidth="1"/>
    <col min="3071" max="3071" width="12.125" style="40" customWidth="1"/>
    <col min="3072" max="3072" width="6.125" style="40" customWidth="1"/>
    <col min="3073" max="3073" width="5.875" style="40" customWidth="1"/>
    <col min="3074" max="3074" width="7.5" style="40" customWidth="1"/>
    <col min="3075" max="3077" width="21.75" style="40" customWidth="1"/>
    <col min="3078" max="3078" width="7.625" style="40" customWidth="1"/>
    <col min="3079" max="3079" width="9.375" style="40" customWidth="1"/>
    <col min="3080" max="3080" width="9.75" style="40" customWidth="1"/>
    <col min="3081" max="3081" width="23.375" style="40" customWidth="1"/>
    <col min="3082" max="3324" width="9" style="40"/>
    <col min="3325" max="3325" width="10.125" style="40" customWidth="1"/>
    <col min="3326" max="3326" width="5.875" style="40" customWidth="1"/>
    <col min="3327" max="3327" width="12.125" style="40" customWidth="1"/>
    <col min="3328" max="3328" width="6.125" style="40" customWidth="1"/>
    <col min="3329" max="3329" width="5.875" style="40" customWidth="1"/>
    <col min="3330" max="3330" width="7.5" style="40" customWidth="1"/>
    <col min="3331" max="3333" width="21.75" style="40" customWidth="1"/>
    <col min="3334" max="3334" width="7.625" style="40" customWidth="1"/>
    <col min="3335" max="3335" width="9.375" style="40" customWidth="1"/>
    <col min="3336" max="3336" width="9.75" style="40" customWidth="1"/>
    <col min="3337" max="3337" width="23.375" style="40" customWidth="1"/>
    <col min="3338" max="3580" width="9" style="40"/>
    <col min="3581" max="3581" width="10.125" style="40" customWidth="1"/>
    <col min="3582" max="3582" width="5.875" style="40" customWidth="1"/>
    <col min="3583" max="3583" width="12.125" style="40" customWidth="1"/>
    <col min="3584" max="3584" width="6.125" style="40" customWidth="1"/>
    <col min="3585" max="3585" width="5.875" style="40" customWidth="1"/>
    <col min="3586" max="3586" width="7.5" style="40" customWidth="1"/>
    <col min="3587" max="3589" width="21.75" style="40" customWidth="1"/>
    <col min="3590" max="3590" width="7.625" style="40" customWidth="1"/>
    <col min="3591" max="3591" width="9.375" style="40" customWidth="1"/>
    <col min="3592" max="3592" width="9.75" style="40" customWidth="1"/>
    <col min="3593" max="3593" width="23.375" style="40" customWidth="1"/>
    <col min="3594" max="3836" width="9" style="40"/>
    <col min="3837" max="3837" width="10.125" style="40" customWidth="1"/>
    <col min="3838" max="3838" width="5.875" style="40" customWidth="1"/>
    <col min="3839" max="3839" width="12.125" style="40" customWidth="1"/>
    <col min="3840" max="3840" width="6.125" style="40" customWidth="1"/>
    <col min="3841" max="3841" width="5.875" style="40" customWidth="1"/>
    <col min="3842" max="3842" width="7.5" style="40" customWidth="1"/>
    <col min="3843" max="3845" width="21.75" style="40" customWidth="1"/>
    <col min="3846" max="3846" width="7.625" style="40" customWidth="1"/>
    <col min="3847" max="3847" width="9.375" style="40" customWidth="1"/>
    <col min="3848" max="3848" width="9.75" style="40" customWidth="1"/>
    <col min="3849" max="3849" width="23.375" style="40" customWidth="1"/>
    <col min="3850" max="4092" width="9" style="40"/>
    <col min="4093" max="4093" width="10.125" style="40" customWidth="1"/>
    <col min="4094" max="4094" width="5.875" style="40" customWidth="1"/>
    <col min="4095" max="4095" width="12.125" style="40" customWidth="1"/>
    <col min="4096" max="4096" width="6.125" style="40" customWidth="1"/>
    <col min="4097" max="4097" width="5.875" style="40" customWidth="1"/>
    <col min="4098" max="4098" width="7.5" style="40" customWidth="1"/>
    <col min="4099" max="4101" width="21.75" style="40" customWidth="1"/>
    <col min="4102" max="4102" width="7.625" style="40" customWidth="1"/>
    <col min="4103" max="4103" width="9.375" style="40" customWidth="1"/>
    <col min="4104" max="4104" width="9.75" style="40" customWidth="1"/>
    <col min="4105" max="4105" width="23.375" style="40" customWidth="1"/>
    <col min="4106" max="4348" width="9" style="40"/>
    <col min="4349" max="4349" width="10.125" style="40" customWidth="1"/>
    <col min="4350" max="4350" width="5.875" style="40" customWidth="1"/>
    <col min="4351" max="4351" width="12.125" style="40" customWidth="1"/>
    <col min="4352" max="4352" width="6.125" style="40" customWidth="1"/>
    <col min="4353" max="4353" width="5.875" style="40" customWidth="1"/>
    <col min="4354" max="4354" width="7.5" style="40" customWidth="1"/>
    <col min="4355" max="4357" width="21.75" style="40" customWidth="1"/>
    <col min="4358" max="4358" width="7.625" style="40" customWidth="1"/>
    <col min="4359" max="4359" width="9.375" style="40" customWidth="1"/>
    <col min="4360" max="4360" width="9.75" style="40" customWidth="1"/>
    <col min="4361" max="4361" width="23.375" style="40" customWidth="1"/>
    <col min="4362" max="4604" width="9" style="40"/>
    <col min="4605" max="4605" width="10.125" style="40" customWidth="1"/>
    <col min="4606" max="4606" width="5.875" style="40" customWidth="1"/>
    <col min="4607" max="4607" width="12.125" style="40" customWidth="1"/>
    <col min="4608" max="4608" width="6.125" style="40" customWidth="1"/>
    <col min="4609" max="4609" width="5.875" style="40" customWidth="1"/>
    <col min="4610" max="4610" width="7.5" style="40" customWidth="1"/>
    <col min="4611" max="4613" width="21.75" style="40" customWidth="1"/>
    <col min="4614" max="4614" width="7.625" style="40" customWidth="1"/>
    <col min="4615" max="4615" width="9.375" style="40" customWidth="1"/>
    <col min="4616" max="4616" width="9.75" style="40" customWidth="1"/>
    <col min="4617" max="4617" width="23.375" style="40" customWidth="1"/>
    <col min="4618" max="4860" width="9" style="40"/>
    <col min="4861" max="4861" width="10.125" style="40" customWidth="1"/>
    <col min="4862" max="4862" width="5.875" style="40" customWidth="1"/>
    <col min="4863" max="4863" width="12.125" style="40" customWidth="1"/>
    <col min="4864" max="4864" width="6.125" style="40" customWidth="1"/>
    <col min="4865" max="4865" width="5.875" style="40" customWidth="1"/>
    <col min="4866" max="4866" width="7.5" style="40" customWidth="1"/>
    <col min="4867" max="4869" width="21.75" style="40" customWidth="1"/>
    <col min="4870" max="4870" width="7.625" style="40" customWidth="1"/>
    <col min="4871" max="4871" width="9.375" style="40" customWidth="1"/>
    <col min="4872" max="4872" width="9.75" style="40" customWidth="1"/>
    <col min="4873" max="4873" width="23.375" style="40" customWidth="1"/>
    <col min="4874" max="5116" width="9" style="40"/>
    <col min="5117" max="5117" width="10.125" style="40" customWidth="1"/>
    <col min="5118" max="5118" width="5.875" style="40" customWidth="1"/>
    <col min="5119" max="5119" width="12.125" style="40" customWidth="1"/>
    <col min="5120" max="5120" width="6.125" style="40" customWidth="1"/>
    <col min="5121" max="5121" width="5.875" style="40" customWidth="1"/>
    <col min="5122" max="5122" width="7.5" style="40" customWidth="1"/>
    <col min="5123" max="5125" width="21.75" style="40" customWidth="1"/>
    <col min="5126" max="5126" width="7.625" style="40" customWidth="1"/>
    <col min="5127" max="5127" width="9.375" style="40" customWidth="1"/>
    <col min="5128" max="5128" width="9.75" style="40" customWidth="1"/>
    <col min="5129" max="5129" width="23.375" style="40" customWidth="1"/>
    <col min="5130" max="5372" width="9" style="40"/>
    <col min="5373" max="5373" width="10.125" style="40" customWidth="1"/>
    <col min="5374" max="5374" width="5.875" style="40" customWidth="1"/>
    <col min="5375" max="5375" width="12.125" style="40" customWidth="1"/>
    <col min="5376" max="5376" width="6.125" style="40" customWidth="1"/>
    <col min="5377" max="5377" width="5.875" style="40" customWidth="1"/>
    <col min="5378" max="5378" width="7.5" style="40" customWidth="1"/>
    <col min="5379" max="5381" width="21.75" style="40" customWidth="1"/>
    <col min="5382" max="5382" width="7.625" style="40" customWidth="1"/>
    <col min="5383" max="5383" width="9.375" style="40" customWidth="1"/>
    <col min="5384" max="5384" width="9.75" style="40" customWidth="1"/>
    <col min="5385" max="5385" width="23.375" style="40" customWidth="1"/>
    <col min="5386" max="5628" width="9" style="40"/>
    <col min="5629" max="5629" width="10.125" style="40" customWidth="1"/>
    <col min="5630" max="5630" width="5.875" style="40" customWidth="1"/>
    <col min="5631" max="5631" width="12.125" style="40" customWidth="1"/>
    <col min="5632" max="5632" width="6.125" style="40" customWidth="1"/>
    <col min="5633" max="5633" width="5.875" style="40" customWidth="1"/>
    <col min="5634" max="5634" width="7.5" style="40" customWidth="1"/>
    <col min="5635" max="5637" width="21.75" style="40" customWidth="1"/>
    <col min="5638" max="5638" width="7.625" style="40" customWidth="1"/>
    <col min="5639" max="5639" width="9.375" style="40" customWidth="1"/>
    <col min="5640" max="5640" width="9.75" style="40" customWidth="1"/>
    <col min="5641" max="5641" width="23.375" style="40" customWidth="1"/>
    <col min="5642" max="5884" width="9" style="40"/>
    <col min="5885" max="5885" width="10.125" style="40" customWidth="1"/>
    <col min="5886" max="5886" width="5.875" style="40" customWidth="1"/>
    <col min="5887" max="5887" width="12.125" style="40" customWidth="1"/>
    <col min="5888" max="5888" width="6.125" style="40" customWidth="1"/>
    <col min="5889" max="5889" width="5.875" style="40" customWidth="1"/>
    <col min="5890" max="5890" width="7.5" style="40" customWidth="1"/>
    <col min="5891" max="5893" width="21.75" style="40" customWidth="1"/>
    <col min="5894" max="5894" width="7.625" style="40" customWidth="1"/>
    <col min="5895" max="5895" width="9.375" style="40" customWidth="1"/>
    <col min="5896" max="5896" width="9.75" style="40" customWidth="1"/>
    <col min="5897" max="5897" width="23.375" style="40" customWidth="1"/>
    <col min="5898" max="6140" width="9" style="40"/>
    <col min="6141" max="6141" width="10.125" style="40" customWidth="1"/>
    <col min="6142" max="6142" width="5.875" style="40" customWidth="1"/>
    <col min="6143" max="6143" width="12.125" style="40" customWidth="1"/>
    <col min="6144" max="6144" width="6.125" style="40" customWidth="1"/>
    <col min="6145" max="6145" width="5.875" style="40" customWidth="1"/>
    <col min="6146" max="6146" width="7.5" style="40" customWidth="1"/>
    <col min="6147" max="6149" width="21.75" style="40" customWidth="1"/>
    <col min="6150" max="6150" width="7.625" style="40" customWidth="1"/>
    <col min="6151" max="6151" width="9.375" style="40" customWidth="1"/>
    <col min="6152" max="6152" width="9.75" style="40" customWidth="1"/>
    <col min="6153" max="6153" width="23.375" style="40" customWidth="1"/>
    <col min="6154" max="6396" width="9" style="40"/>
    <col min="6397" max="6397" width="10.125" style="40" customWidth="1"/>
    <col min="6398" max="6398" width="5.875" style="40" customWidth="1"/>
    <col min="6399" max="6399" width="12.125" style="40" customWidth="1"/>
    <col min="6400" max="6400" width="6.125" style="40" customWidth="1"/>
    <col min="6401" max="6401" width="5.875" style="40" customWidth="1"/>
    <col min="6402" max="6402" width="7.5" style="40" customWidth="1"/>
    <col min="6403" max="6405" width="21.75" style="40" customWidth="1"/>
    <col min="6406" max="6406" width="7.625" style="40" customWidth="1"/>
    <col min="6407" max="6407" width="9.375" style="40" customWidth="1"/>
    <col min="6408" max="6408" width="9.75" style="40" customWidth="1"/>
    <col min="6409" max="6409" width="23.375" style="40" customWidth="1"/>
    <col min="6410" max="6652" width="9" style="40"/>
    <col min="6653" max="6653" width="10.125" style="40" customWidth="1"/>
    <col min="6654" max="6654" width="5.875" style="40" customWidth="1"/>
    <col min="6655" max="6655" width="12.125" style="40" customWidth="1"/>
    <col min="6656" max="6656" width="6.125" style="40" customWidth="1"/>
    <col min="6657" max="6657" width="5.875" style="40" customWidth="1"/>
    <col min="6658" max="6658" width="7.5" style="40" customWidth="1"/>
    <col min="6659" max="6661" width="21.75" style="40" customWidth="1"/>
    <col min="6662" max="6662" width="7.625" style="40" customWidth="1"/>
    <col min="6663" max="6663" width="9.375" style="40" customWidth="1"/>
    <col min="6664" max="6664" width="9.75" style="40" customWidth="1"/>
    <col min="6665" max="6665" width="23.375" style="40" customWidth="1"/>
    <col min="6666" max="6908" width="9" style="40"/>
    <col min="6909" max="6909" width="10.125" style="40" customWidth="1"/>
    <col min="6910" max="6910" width="5.875" style="40" customWidth="1"/>
    <col min="6911" max="6911" width="12.125" style="40" customWidth="1"/>
    <col min="6912" max="6912" width="6.125" style="40" customWidth="1"/>
    <col min="6913" max="6913" width="5.875" style="40" customWidth="1"/>
    <col min="6914" max="6914" width="7.5" style="40" customWidth="1"/>
    <col min="6915" max="6917" width="21.75" style="40" customWidth="1"/>
    <col min="6918" max="6918" width="7.625" style="40" customWidth="1"/>
    <col min="6919" max="6919" width="9.375" style="40" customWidth="1"/>
    <col min="6920" max="6920" width="9.75" style="40" customWidth="1"/>
    <col min="6921" max="6921" width="23.375" style="40" customWidth="1"/>
    <col min="6922" max="7164" width="9" style="40"/>
    <col min="7165" max="7165" width="10.125" style="40" customWidth="1"/>
    <col min="7166" max="7166" width="5.875" style="40" customWidth="1"/>
    <col min="7167" max="7167" width="12.125" style="40" customWidth="1"/>
    <col min="7168" max="7168" width="6.125" style="40" customWidth="1"/>
    <col min="7169" max="7169" width="5.875" style="40" customWidth="1"/>
    <col min="7170" max="7170" width="7.5" style="40" customWidth="1"/>
    <col min="7171" max="7173" width="21.75" style="40" customWidth="1"/>
    <col min="7174" max="7174" width="7.625" style="40" customWidth="1"/>
    <col min="7175" max="7175" width="9.375" style="40" customWidth="1"/>
    <col min="7176" max="7176" width="9.75" style="40" customWidth="1"/>
    <col min="7177" max="7177" width="23.375" style="40" customWidth="1"/>
    <col min="7178" max="7420" width="9" style="40"/>
    <col min="7421" max="7421" width="10.125" style="40" customWidth="1"/>
    <col min="7422" max="7422" width="5.875" style="40" customWidth="1"/>
    <col min="7423" max="7423" width="12.125" style="40" customWidth="1"/>
    <col min="7424" max="7424" width="6.125" style="40" customWidth="1"/>
    <col min="7425" max="7425" width="5.875" style="40" customWidth="1"/>
    <col min="7426" max="7426" width="7.5" style="40" customWidth="1"/>
    <col min="7427" max="7429" width="21.75" style="40" customWidth="1"/>
    <col min="7430" max="7430" width="7.625" style="40" customWidth="1"/>
    <col min="7431" max="7431" width="9.375" style="40" customWidth="1"/>
    <col min="7432" max="7432" width="9.75" style="40" customWidth="1"/>
    <col min="7433" max="7433" width="23.375" style="40" customWidth="1"/>
    <col min="7434" max="7676" width="9" style="40"/>
    <col min="7677" max="7677" width="10.125" style="40" customWidth="1"/>
    <col min="7678" max="7678" width="5.875" style="40" customWidth="1"/>
    <col min="7679" max="7679" width="12.125" style="40" customWidth="1"/>
    <col min="7680" max="7680" width="6.125" style="40" customWidth="1"/>
    <col min="7681" max="7681" width="5.875" style="40" customWidth="1"/>
    <col min="7682" max="7682" width="7.5" style="40" customWidth="1"/>
    <col min="7683" max="7685" width="21.75" style="40" customWidth="1"/>
    <col min="7686" max="7686" width="7.625" style="40" customWidth="1"/>
    <col min="7687" max="7687" width="9.375" style="40" customWidth="1"/>
    <col min="7688" max="7688" width="9.75" style="40" customWidth="1"/>
    <col min="7689" max="7689" width="23.375" style="40" customWidth="1"/>
    <col min="7690" max="7932" width="9" style="40"/>
    <col min="7933" max="7933" width="10.125" style="40" customWidth="1"/>
    <col min="7934" max="7934" width="5.875" style="40" customWidth="1"/>
    <col min="7935" max="7935" width="12.125" style="40" customWidth="1"/>
    <col min="7936" max="7936" width="6.125" style="40" customWidth="1"/>
    <col min="7937" max="7937" width="5.875" style="40" customWidth="1"/>
    <col min="7938" max="7938" width="7.5" style="40" customWidth="1"/>
    <col min="7939" max="7941" width="21.75" style="40" customWidth="1"/>
    <col min="7942" max="7942" width="7.625" style="40" customWidth="1"/>
    <col min="7943" max="7943" width="9.375" style="40" customWidth="1"/>
    <col min="7944" max="7944" width="9.75" style="40" customWidth="1"/>
    <col min="7945" max="7945" width="23.375" style="40" customWidth="1"/>
    <col min="7946" max="8188" width="9" style="40"/>
    <col min="8189" max="8189" width="10.125" style="40" customWidth="1"/>
    <col min="8190" max="8190" width="5.875" style="40" customWidth="1"/>
    <col min="8191" max="8191" width="12.125" style="40" customWidth="1"/>
    <col min="8192" max="8192" width="6.125" style="40" customWidth="1"/>
    <col min="8193" max="8193" width="5.875" style="40" customWidth="1"/>
    <col min="8194" max="8194" width="7.5" style="40" customWidth="1"/>
    <col min="8195" max="8197" width="21.75" style="40" customWidth="1"/>
    <col min="8198" max="8198" width="7.625" style="40" customWidth="1"/>
    <col min="8199" max="8199" width="9.375" style="40" customWidth="1"/>
    <col min="8200" max="8200" width="9.75" style="40" customWidth="1"/>
    <col min="8201" max="8201" width="23.375" style="40" customWidth="1"/>
    <col min="8202" max="8444" width="9" style="40"/>
    <col min="8445" max="8445" width="10.125" style="40" customWidth="1"/>
    <col min="8446" max="8446" width="5.875" style="40" customWidth="1"/>
    <col min="8447" max="8447" width="12.125" style="40" customWidth="1"/>
    <col min="8448" max="8448" width="6.125" style="40" customWidth="1"/>
    <col min="8449" max="8449" width="5.875" style="40" customWidth="1"/>
    <col min="8450" max="8450" width="7.5" style="40" customWidth="1"/>
    <col min="8451" max="8453" width="21.75" style="40" customWidth="1"/>
    <col min="8454" max="8454" width="7.625" style="40" customWidth="1"/>
    <col min="8455" max="8455" width="9.375" style="40" customWidth="1"/>
    <col min="8456" max="8456" width="9.75" style="40" customWidth="1"/>
    <col min="8457" max="8457" width="23.375" style="40" customWidth="1"/>
    <col min="8458" max="8700" width="9" style="40"/>
    <col min="8701" max="8701" width="10.125" style="40" customWidth="1"/>
    <col min="8702" max="8702" width="5.875" style="40" customWidth="1"/>
    <col min="8703" max="8703" width="12.125" style="40" customWidth="1"/>
    <col min="8704" max="8704" width="6.125" style="40" customWidth="1"/>
    <col min="8705" max="8705" width="5.875" style="40" customWidth="1"/>
    <col min="8706" max="8706" width="7.5" style="40" customWidth="1"/>
    <col min="8707" max="8709" width="21.75" style="40" customWidth="1"/>
    <col min="8710" max="8710" width="7.625" style="40" customWidth="1"/>
    <col min="8711" max="8711" width="9.375" style="40" customWidth="1"/>
    <col min="8712" max="8712" width="9.75" style="40" customWidth="1"/>
    <col min="8713" max="8713" width="23.375" style="40" customWidth="1"/>
    <col min="8714" max="8956" width="9" style="40"/>
    <col min="8957" max="8957" width="10.125" style="40" customWidth="1"/>
    <col min="8958" max="8958" width="5.875" style="40" customWidth="1"/>
    <col min="8959" max="8959" width="12.125" style="40" customWidth="1"/>
    <col min="8960" max="8960" width="6.125" style="40" customWidth="1"/>
    <col min="8961" max="8961" width="5.875" style="40" customWidth="1"/>
    <col min="8962" max="8962" width="7.5" style="40" customWidth="1"/>
    <col min="8963" max="8965" width="21.75" style="40" customWidth="1"/>
    <col min="8966" max="8966" width="7.625" style="40" customWidth="1"/>
    <col min="8967" max="8967" width="9.375" style="40" customWidth="1"/>
    <col min="8968" max="8968" width="9.75" style="40" customWidth="1"/>
    <col min="8969" max="8969" width="23.375" style="40" customWidth="1"/>
    <col min="8970" max="9212" width="9" style="40"/>
    <col min="9213" max="9213" width="10.125" style="40" customWidth="1"/>
    <col min="9214" max="9214" width="5.875" style="40" customWidth="1"/>
    <col min="9215" max="9215" width="12.125" style="40" customWidth="1"/>
    <col min="9216" max="9216" width="6.125" style="40" customWidth="1"/>
    <col min="9217" max="9217" width="5.875" style="40" customWidth="1"/>
    <col min="9218" max="9218" width="7.5" style="40" customWidth="1"/>
    <col min="9219" max="9221" width="21.75" style="40" customWidth="1"/>
    <col min="9222" max="9222" width="7.625" style="40" customWidth="1"/>
    <col min="9223" max="9223" width="9.375" style="40" customWidth="1"/>
    <col min="9224" max="9224" width="9.75" style="40" customWidth="1"/>
    <col min="9225" max="9225" width="23.375" style="40" customWidth="1"/>
    <col min="9226" max="9468" width="9" style="40"/>
    <col min="9469" max="9469" width="10.125" style="40" customWidth="1"/>
    <col min="9470" max="9470" width="5.875" style="40" customWidth="1"/>
    <col min="9471" max="9471" width="12.125" style="40" customWidth="1"/>
    <col min="9472" max="9472" width="6.125" style="40" customWidth="1"/>
    <col min="9473" max="9473" width="5.875" style="40" customWidth="1"/>
    <col min="9474" max="9474" width="7.5" style="40" customWidth="1"/>
    <col min="9475" max="9477" width="21.75" style="40" customWidth="1"/>
    <col min="9478" max="9478" width="7.625" style="40" customWidth="1"/>
    <col min="9479" max="9479" width="9.375" style="40" customWidth="1"/>
    <col min="9480" max="9480" width="9.75" style="40" customWidth="1"/>
    <col min="9481" max="9481" width="23.375" style="40" customWidth="1"/>
    <col min="9482" max="9724" width="9" style="40"/>
    <col min="9725" max="9725" width="10.125" style="40" customWidth="1"/>
    <col min="9726" max="9726" width="5.875" style="40" customWidth="1"/>
    <col min="9727" max="9727" width="12.125" style="40" customWidth="1"/>
    <col min="9728" max="9728" width="6.125" style="40" customWidth="1"/>
    <col min="9729" max="9729" width="5.875" style="40" customWidth="1"/>
    <col min="9730" max="9730" width="7.5" style="40" customWidth="1"/>
    <col min="9731" max="9733" width="21.75" style="40" customWidth="1"/>
    <col min="9734" max="9734" width="7.625" style="40" customWidth="1"/>
    <col min="9735" max="9735" width="9.375" style="40" customWidth="1"/>
    <col min="9736" max="9736" width="9.75" style="40" customWidth="1"/>
    <col min="9737" max="9737" width="23.375" style="40" customWidth="1"/>
    <col min="9738" max="9980" width="9" style="40"/>
    <col min="9981" max="9981" width="10.125" style="40" customWidth="1"/>
    <col min="9982" max="9982" width="5.875" style="40" customWidth="1"/>
    <col min="9983" max="9983" width="12.125" style="40" customWidth="1"/>
    <col min="9984" max="9984" width="6.125" style="40" customWidth="1"/>
    <col min="9985" max="9985" width="5.875" style="40" customWidth="1"/>
    <col min="9986" max="9986" width="7.5" style="40" customWidth="1"/>
    <col min="9987" max="9989" width="21.75" style="40" customWidth="1"/>
    <col min="9990" max="9990" width="7.625" style="40" customWidth="1"/>
    <col min="9991" max="9991" width="9.375" style="40" customWidth="1"/>
    <col min="9992" max="9992" width="9.75" style="40" customWidth="1"/>
    <col min="9993" max="9993" width="23.375" style="40" customWidth="1"/>
    <col min="9994" max="10236" width="9" style="40"/>
    <col min="10237" max="10237" width="10.125" style="40" customWidth="1"/>
    <col min="10238" max="10238" width="5.875" style="40" customWidth="1"/>
    <col min="10239" max="10239" width="12.125" style="40" customWidth="1"/>
    <col min="10240" max="10240" width="6.125" style="40" customWidth="1"/>
    <col min="10241" max="10241" width="5.875" style="40" customWidth="1"/>
    <col min="10242" max="10242" width="7.5" style="40" customWidth="1"/>
    <col min="10243" max="10245" width="21.75" style="40" customWidth="1"/>
    <col min="10246" max="10246" width="7.625" style="40" customWidth="1"/>
    <col min="10247" max="10247" width="9.375" style="40" customWidth="1"/>
    <col min="10248" max="10248" width="9.75" style="40" customWidth="1"/>
    <col min="10249" max="10249" width="23.375" style="40" customWidth="1"/>
    <col min="10250" max="10492" width="9" style="40"/>
    <col min="10493" max="10493" width="10.125" style="40" customWidth="1"/>
    <col min="10494" max="10494" width="5.875" style="40" customWidth="1"/>
    <col min="10495" max="10495" width="12.125" style="40" customWidth="1"/>
    <col min="10496" max="10496" width="6.125" style="40" customWidth="1"/>
    <col min="10497" max="10497" width="5.875" style="40" customWidth="1"/>
    <col min="10498" max="10498" width="7.5" style="40" customWidth="1"/>
    <col min="10499" max="10501" width="21.75" style="40" customWidth="1"/>
    <col min="10502" max="10502" width="7.625" style="40" customWidth="1"/>
    <col min="10503" max="10503" width="9.375" style="40" customWidth="1"/>
    <col min="10504" max="10504" width="9.75" style="40" customWidth="1"/>
    <col min="10505" max="10505" width="23.375" style="40" customWidth="1"/>
    <col min="10506" max="10748" width="9" style="40"/>
    <col min="10749" max="10749" width="10.125" style="40" customWidth="1"/>
    <col min="10750" max="10750" width="5.875" style="40" customWidth="1"/>
    <col min="10751" max="10751" width="12.125" style="40" customWidth="1"/>
    <col min="10752" max="10752" width="6.125" style="40" customWidth="1"/>
    <col min="10753" max="10753" width="5.875" style="40" customWidth="1"/>
    <col min="10754" max="10754" width="7.5" style="40" customWidth="1"/>
    <col min="10755" max="10757" width="21.75" style="40" customWidth="1"/>
    <col min="10758" max="10758" width="7.625" style="40" customWidth="1"/>
    <col min="10759" max="10759" width="9.375" style="40" customWidth="1"/>
    <col min="10760" max="10760" width="9.75" style="40" customWidth="1"/>
    <col min="10761" max="10761" width="23.375" style="40" customWidth="1"/>
    <col min="10762" max="11004" width="9" style="40"/>
    <col min="11005" max="11005" width="10.125" style="40" customWidth="1"/>
    <col min="11006" max="11006" width="5.875" style="40" customWidth="1"/>
    <col min="11007" max="11007" width="12.125" style="40" customWidth="1"/>
    <col min="11008" max="11008" width="6.125" style="40" customWidth="1"/>
    <col min="11009" max="11009" width="5.875" style="40" customWidth="1"/>
    <col min="11010" max="11010" width="7.5" style="40" customWidth="1"/>
    <col min="11011" max="11013" width="21.75" style="40" customWidth="1"/>
    <col min="11014" max="11014" width="7.625" style="40" customWidth="1"/>
    <col min="11015" max="11015" width="9.375" style="40" customWidth="1"/>
    <col min="11016" max="11016" width="9.75" style="40" customWidth="1"/>
    <col min="11017" max="11017" width="23.375" style="40" customWidth="1"/>
    <col min="11018" max="11260" width="9" style="40"/>
    <col min="11261" max="11261" width="10.125" style="40" customWidth="1"/>
    <col min="11262" max="11262" width="5.875" style="40" customWidth="1"/>
    <col min="11263" max="11263" width="12.125" style="40" customWidth="1"/>
    <col min="11264" max="11264" width="6.125" style="40" customWidth="1"/>
    <col min="11265" max="11265" width="5.875" style="40" customWidth="1"/>
    <col min="11266" max="11266" width="7.5" style="40" customWidth="1"/>
    <col min="11267" max="11269" width="21.75" style="40" customWidth="1"/>
    <col min="11270" max="11270" width="7.625" style="40" customWidth="1"/>
    <col min="11271" max="11271" width="9.375" style="40" customWidth="1"/>
    <col min="11272" max="11272" width="9.75" style="40" customWidth="1"/>
    <col min="11273" max="11273" width="23.375" style="40" customWidth="1"/>
    <col min="11274" max="11516" width="9" style="40"/>
    <col min="11517" max="11517" width="10.125" style="40" customWidth="1"/>
    <col min="11518" max="11518" width="5.875" style="40" customWidth="1"/>
    <col min="11519" max="11519" width="12.125" style="40" customWidth="1"/>
    <col min="11520" max="11520" width="6.125" style="40" customWidth="1"/>
    <col min="11521" max="11521" width="5.875" style="40" customWidth="1"/>
    <col min="11522" max="11522" width="7.5" style="40" customWidth="1"/>
    <col min="11523" max="11525" width="21.75" style="40" customWidth="1"/>
    <col min="11526" max="11526" width="7.625" style="40" customWidth="1"/>
    <col min="11527" max="11527" width="9.375" style="40" customWidth="1"/>
    <col min="11528" max="11528" width="9.75" style="40" customWidth="1"/>
    <col min="11529" max="11529" width="23.375" style="40" customWidth="1"/>
    <col min="11530" max="11772" width="9" style="40"/>
    <col min="11773" max="11773" width="10.125" style="40" customWidth="1"/>
    <col min="11774" max="11774" width="5.875" style="40" customWidth="1"/>
    <col min="11775" max="11775" width="12.125" style="40" customWidth="1"/>
    <col min="11776" max="11776" width="6.125" style="40" customWidth="1"/>
    <col min="11777" max="11777" width="5.875" style="40" customWidth="1"/>
    <col min="11778" max="11778" width="7.5" style="40" customWidth="1"/>
    <col min="11779" max="11781" width="21.75" style="40" customWidth="1"/>
    <col min="11782" max="11782" width="7.625" style="40" customWidth="1"/>
    <col min="11783" max="11783" width="9.375" style="40" customWidth="1"/>
    <col min="11784" max="11784" width="9.75" style="40" customWidth="1"/>
    <col min="11785" max="11785" width="23.375" style="40" customWidth="1"/>
    <col min="11786" max="12028" width="9" style="40"/>
    <col min="12029" max="12029" width="10.125" style="40" customWidth="1"/>
    <col min="12030" max="12030" width="5.875" style="40" customWidth="1"/>
    <col min="12031" max="12031" width="12.125" style="40" customWidth="1"/>
    <col min="12032" max="12032" width="6.125" style="40" customWidth="1"/>
    <col min="12033" max="12033" width="5.875" style="40" customWidth="1"/>
    <col min="12034" max="12034" width="7.5" style="40" customWidth="1"/>
    <col min="12035" max="12037" width="21.75" style="40" customWidth="1"/>
    <col min="12038" max="12038" width="7.625" style="40" customWidth="1"/>
    <col min="12039" max="12039" width="9.375" style="40" customWidth="1"/>
    <col min="12040" max="12040" width="9.75" style="40" customWidth="1"/>
    <col min="12041" max="12041" width="23.375" style="40" customWidth="1"/>
    <col min="12042" max="12284" width="9" style="40"/>
    <col min="12285" max="12285" width="10.125" style="40" customWidth="1"/>
    <col min="12286" max="12286" width="5.875" style="40" customWidth="1"/>
    <col min="12287" max="12287" width="12.125" style="40" customWidth="1"/>
    <col min="12288" max="12288" width="6.125" style="40" customWidth="1"/>
    <col min="12289" max="12289" width="5.875" style="40" customWidth="1"/>
    <col min="12290" max="12290" width="7.5" style="40" customWidth="1"/>
    <col min="12291" max="12293" width="21.75" style="40" customWidth="1"/>
    <col min="12294" max="12294" width="7.625" style="40" customWidth="1"/>
    <col min="12295" max="12295" width="9.375" style="40" customWidth="1"/>
    <col min="12296" max="12296" width="9.75" style="40" customWidth="1"/>
    <col min="12297" max="12297" width="23.375" style="40" customWidth="1"/>
    <col min="12298" max="12540" width="9" style="40"/>
    <col min="12541" max="12541" width="10.125" style="40" customWidth="1"/>
    <col min="12542" max="12542" width="5.875" style="40" customWidth="1"/>
    <col min="12543" max="12543" width="12.125" style="40" customWidth="1"/>
    <col min="12544" max="12544" width="6.125" style="40" customWidth="1"/>
    <col min="12545" max="12545" width="5.875" style="40" customWidth="1"/>
    <col min="12546" max="12546" width="7.5" style="40" customWidth="1"/>
    <col min="12547" max="12549" width="21.75" style="40" customWidth="1"/>
    <col min="12550" max="12550" width="7.625" style="40" customWidth="1"/>
    <col min="12551" max="12551" width="9.375" style="40" customWidth="1"/>
    <col min="12552" max="12552" width="9.75" style="40" customWidth="1"/>
    <col min="12553" max="12553" width="23.375" style="40" customWidth="1"/>
    <col min="12554" max="12796" width="9" style="40"/>
    <col min="12797" max="12797" width="10.125" style="40" customWidth="1"/>
    <col min="12798" max="12798" width="5.875" style="40" customWidth="1"/>
    <col min="12799" max="12799" width="12.125" style="40" customWidth="1"/>
    <col min="12800" max="12800" width="6.125" style="40" customWidth="1"/>
    <col min="12801" max="12801" width="5.875" style="40" customWidth="1"/>
    <col min="12802" max="12802" width="7.5" style="40" customWidth="1"/>
    <col min="12803" max="12805" width="21.75" style="40" customWidth="1"/>
    <col min="12806" max="12806" width="7.625" style="40" customWidth="1"/>
    <col min="12807" max="12807" width="9.375" style="40" customWidth="1"/>
    <col min="12808" max="12808" width="9.75" style="40" customWidth="1"/>
    <col min="12809" max="12809" width="23.375" style="40" customWidth="1"/>
    <col min="12810" max="13052" width="9" style="40"/>
    <col min="13053" max="13053" width="10.125" style="40" customWidth="1"/>
    <col min="13054" max="13054" width="5.875" style="40" customWidth="1"/>
    <col min="13055" max="13055" width="12.125" style="40" customWidth="1"/>
    <col min="13056" max="13056" width="6.125" style="40" customWidth="1"/>
    <col min="13057" max="13057" width="5.875" style="40" customWidth="1"/>
    <col min="13058" max="13058" width="7.5" style="40" customWidth="1"/>
    <col min="13059" max="13061" width="21.75" style="40" customWidth="1"/>
    <col min="13062" max="13062" width="7.625" style="40" customWidth="1"/>
    <col min="13063" max="13063" width="9.375" style="40" customWidth="1"/>
    <col min="13064" max="13064" width="9.75" style="40" customWidth="1"/>
    <col min="13065" max="13065" width="23.375" style="40" customWidth="1"/>
    <col min="13066" max="13308" width="9" style="40"/>
    <col min="13309" max="13309" width="10.125" style="40" customWidth="1"/>
    <col min="13310" max="13310" width="5.875" style="40" customWidth="1"/>
    <col min="13311" max="13311" width="12.125" style="40" customWidth="1"/>
    <col min="13312" max="13312" width="6.125" style="40" customWidth="1"/>
    <col min="13313" max="13313" width="5.875" style="40" customWidth="1"/>
    <col min="13314" max="13314" width="7.5" style="40" customWidth="1"/>
    <col min="13315" max="13317" width="21.75" style="40" customWidth="1"/>
    <col min="13318" max="13318" width="7.625" style="40" customWidth="1"/>
    <col min="13319" max="13319" width="9.375" style="40" customWidth="1"/>
    <col min="13320" max="13320" width="9.75" style="40" customWidth="1"/>
    <col min="13321" max="13321" width="23.375" style="40" customWidth="1"/>
    <col min="13322" max="13564" width="9" style="40"/>
    <col min="13565" max="13565" width="10.125" style="40" customWidth="1"/>
    <col min="13566" max="13566" width="5.875" style="40" customWidth="1"/>
    <col min="13567" max="13567" width="12.125" style="40" customWidth="1"/>
    <col min="13568" max="13568" width="6.125" style="40" customWidth="1"/>
    <col min="13569" max="13569" width="5.875" style="40" customWidth="1"/>
    <col min="13570" max="13570" width="7.5" style="40" customWidth="1"/>
    <col min="13571" max="13573" width="21.75" style="40" customWidth="1"/>
    <col min="13574" max="13574" width="7.625" style="40" customWidth="1"/>
    <col min="13575" max="13575" width="9.375" style="40" customWidth="1"/>
    <col min="13576" max="13576" width="9.75" style="40" customWidth="1"/>
    <col min="13577" max="13577" width="23.375" style="40" customWidth="1"/>
    <col min="13578" max="13820" width="9" style="40"/>
    <col min="13821" max="13821" width="10.125" style="40" customWidth="1"/>
    <col min="13822" max="13822" width="5.875" style="40" customWidth="1"/>
    <col min="13823" max="13823" width="12.125" style="40" customWidth="1"/>
    <col min="13824" max="13824" width="6.125" style="40" customWidth="1"/>
    <col min="13825" max="13825" width="5.875" style="40" customWidth="1"/>
    <col min="13826" max="13826" width="7.5" style="40" customWidth="1"/>
    <col min="13827" max="13829" width="21.75" style="40" customWidth="1"/>
    <col min="13830" max="13830" width="7.625" style="40" customWidth="1"/>
    <col min="13831" max="13831" width="9.375" style="40" customWidth="1"/>
    <col min="13832" max="13832" width="9.75" style="40" customWidth="1"/>
    <col min="13833" max="13833" width="23.375" style="40" customWidth="1"/>
    <col min="13834" max="14076" width="9" style="40"/>
    <col min="14077" max="14077" width="10.125" style="40" customWidth="1"/>
    <col min="14078" max="14078" width="5.875" style="40" customWidth="1"/>
    <col min="14079" max="14079" width="12.125" style="40" customWidth="1"/>
    <col min="14080" max="14080" width="6.125" style="40" customWidth="1"/>
    <col min="14081" max="14081" width="5.875" style="40" customWidth="1"/>
    <col min="14082" max="14082" width="7.5" style="40" customWidth="1"/>
    <col min="14083" max="14085" width="21.75" style="40" customWidth="1"/>
    <col min="14086" max="14086" width="7.625" style="40" customWidth="1"/>
    <col min="14087" max="14087" width="9.375" style="40" customWidth="1"/>
    <col min="14088" max="14088" width="9.75" style="40" customWidth="1"/>
    <col min="14089" max="14089" width="23.375" style="40" customWidth="1"/>
    <col min="14090" max="14332" width="9" style="40"/>
    <col min="14333" max="14333" width="10.125" style="40" customWidth="1"/>
    <col min="14334" max="14334" width="5.875" style="40" customWidth="1"/>
    <col min="14335" max="14335" width="12.125" style="40" customWidth="1"/>
    <col min="14336" max="14336" width="6.125" style="40" customWidth="1"/>
    <col min="14337" max="14337" width="5.875" style="40" customWidth="1"/>
    <col min="14338" max="14338" width="7.5" style="40" customWidth="1"/>
    <col min="14339" max="14341" width="21.75" style="40" customWidth="1"/>
    <col min="14342" max="14342" width="7.625" style="40" customWidth="1"/>
    <col min="14343" max="14343" width="9.375" style="40" customWidth="1"/>
    <col min="14344" max="14344" width="9.75" style="40" customWidth="1"/>
    <col min="14345" max="14345" width="23.375" style="40" customWidth="1"/>
    <col min="14346" max="14588" width="9" style="40"/>
    <col min="14589" max="14589" width="10.125" style="40" customWidth="1"/>
    <col min="14590" max="14590" width="5.875" style="40" customWidth="1"/>
    <col min="14591" max="14591" width="12.125" style="40" customWidth="1"/>
    <col min="14592" max="14592" width="6.125" style="40" customWidth="1"/>
    <col min="14593" max="14593" width="5.875" style="40" customWidth="1"/>
    <col min="14594" max="14594" width="7.5" style="40" customWidth="1"/>
    <col min="14595" max="14597" width="21.75" style="40" customWidth="1"/>
    <col min="14598" max="14598" width="7.625" style="40" customWidth="1"/>
    <col min="14599" max="14599" width="9.375" style="40" customWidth="1"/>
    <col min="14600" max="14600" width="9.75" style="40" customWidth="1"/>
    <col min="14601" max="14601" width="23.375" style="40" customWidth="1"/>
    <col min="14602" max="14844" width="9" style="40"/>
    <col min="14845" max="14845" width="10.125" style="40" customWidth="1"/>
    <col min="14846" max="14846" width="5.875" style="40" customWidth="1"/>
    <col min="14847" max="14847" width="12.125" style="40" customWidth="1"/>
    <col min="14848" max="14848" width="6.125" style="40" customWidth="1"/>
    <col min="14849" max="14849" width="5.875" style="40" customWidth="1"/>
    <col min="14850" max="14850" width="7.5" style="40" customWidth="1"/>
    <col min="14851" max="14853" width="21.75" style="40" customWidth="1"/>
    <col min="14854" max="14854" width="7.625" style="40" customWidth="1"/>
    <col min="14855" max="14855" width="9.375" style="40" customWidth="1"/>
    <col min="14856" max="14856" width="9.75" style="40" customWidth="1"/>
    <col min="14857" max="14857" width="23.375" style="40" customWidth="1"/>
    <col min="14858" max="15100" width="9" style="40"/>
    <col min="15101" max="15101" width="10.125" style="40" customWidth="1"/>
    <col min="15102" max="15102" width="5.875" style="40" customWidth="1"/>
    <col min="15103" max="15103" width="12.125" style="40" customWidth="1"/>
    <col min="15104" max="15104" width="6.125" style="40" customWidth="1"/>
    <col min="15105" max="15105" width="5.875" style="40" customWidth="1"/>
    <col min="15106" max="15106" width="7.5" style="40" customWidth="1"/>
    <col min="15107" max="15109" width="21.75" style="40" customWidth="1"/>
    <col min="15110" max="15110" width="7.625" style="40" customWidth="1"/>
    <col min="15111" max="15111" width="9.375" style="40" customWidth="1"/>
    <col min="15112" max="15112" width="9.75" style="40" customWidth="1"/>
    <col min="15113" max="15113" width="23.375" style="40" customWidth="1"/>
    <col min="15114" max="15356" width="9" style="40"/>
    <col min="15357" max="15357" width="10.125" style="40" customWidth="1"/>
    <col min="15358" max="15358" width="5.875" style="40" customWidth="1"/>
    <col min="15359" max="15359" width="12.125" style="40" customWidth="1"/>
    <col min="15360" max="15360" width="6.125" style="40" customWidth="1"/>
    <col min="15361" max="15361" width="5.875" style="40" customWidth="1"/>
    <col min="15362" max="15362" width="7.5" style="40" customWidth="1"/>
    <col min="15363" max="15365" width="21.75" style="40" customWidth="1"/>
    <col min="15366" max="15366" width="7.625" style="40" customWidth="1"/>
    <col min="15367" max="15367" width="9.375" style="40" customWidth="1"/>
    <col min="15368" max="15368" width="9.75" style="40" customWidth="1"/>
    <col min="15369" max="15369" width="23.375" style="40" customWidth="1"/>
    <col min="15370" max="15612" width="9" style="40"/>
    <col min="15613" max="15613" width="10.125" style="40" customWidth="1"/>
    <col min="15614" max="15614" width="5.875" style="40" customWidth="1"/>
    <col min="15615" max="15615" width="12.125" style="40" customWidth="1"/>
    <col min="15616" max="15616" width="6.125" style="40" customWidth="1"/>
    <col min="15617" max="15617" width="5.875" style="40" customWidth="1"/>
    <col min="15618" max="15618" width="7.5" style="40" customWidth="1"/>
    <col min="15619" max="15621" width="21.75" style="40" customWidth="1"/>
    <col min="15622" max="15622" width="7.625" style="40" customWidth="1"/>
    <col min="15623" max="15623" width="9.375" style="40" customWidth="1"/>
    <col min="15624" max="15624" width="9.75" style="40" customWidth="1"/>
    <col min="15625" max="15625" width="23.375" style="40" customWidth="1"/>
    <col min="15626" max="15868" width="9" style="40"/>
    <col min="15869" max="15869" width="10.125" style="40" customWidth="1"/>
    <col min="15870" max="15870" width="5.875" style="40" customWidth="1"/>
    <col min="15871" max="15871" width="12.125" style="40" customWidth="1"/>
    <col min="15872" max="15872" width="6.125" style="40" customWidth="1"/>
    <col min="15873" max="15873" width="5.875" style="40" customWidth="1"/>
    <col min="15874" max="15874" width="7.5" style="40" customWidth="1"/>
    <col min="15875" max="15877" width="21.75" style="40" customWidth="1"/>
    <col min="15878" max="15878" width="7.625" style="40" customWidth="1"/>
    <col min="15879" max="15879" width="9.375" style="40" customWidth="1"/>
    <col min="15880" max="15880" width="9.75" style="40" customWidth="1"/>
    <col min="15881" max="15881" width="23.375" style="40" customWidth="1"/>
    <col min="15882" max="16124" width="9" style="40"/>
    <col min="16125" max="16125" width="10.125" style="40" customWidth="1"/>
    <col min="16126" max="16126" width="5.875" style="40" customWidth="1"/>
    <col min="16127" max="16127" width="12.125" style="40" customWidth="1"/>
    <col min="16128" max="16128" width="6.125" style="40" customWidth="1"/>
    <col min="16129" max="16129" width="5.875" style="40" customWidth="1"/>
    <col min="16130" max="16130" width="7.5" style="40" customWidth="1"/>
    <col min="16131" max="16133" width="21.75" style="40" customWidth="1"/>
    <col min="16134" max="16134" width="7.625" style="40" customWidth="1"/>
    <col min="16135" max="16135" width="9.375" style="40" customWidth="1"/>
    <col min="16136" max="16136" width="9.75" style="40" customWidth="1"/>
    <col min="16137" max="16137" width="23.375" style="40" customWidth="1"/>
    <col min="16138" max="16384" width="9" style="40"/>
  </cols>
  <sheetData>
    <row r="1" s="37" customFormat="1" ht="50.1" customHeight="1" spans="1:250">
      <c r="A1" s="41" t="s">
        <v>314</v>
      </c>
      <c r="B1" s="42"/>
      <c r="C1" s="42"/>
      <c r="D1" s="42"/>
      <c r="E1" s="42"/>
      <c r="F1" s="42"/>
      <c r="G1" s="42"/>
      <c r="H1" s="42"/>
      <c r="I1" s="42"/>
      <c r="J1" s="55"/>
      <c r="K1" s="42"/>
      <c r="L1" s="42"/>
      <c r="M1" s="42"/>
      <c r="N1" s="42"/>
      <c r="O1" s="58" t="s">
        <v>315</v>
      </c>
      <c r="P1" s="58"/>
      <c r="Q1" s="58"/>
      <c r="R1" s="58"/>
      <c r="S1" s="5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</row>
    <row r="2" s="37" customFormat="1" ht="20.1" customHeight="1" spans="1:250">
      <c r="A2" s="43" t="s">
        <v>316</v>
      </c>
      <c r="B2" s="43"/>
      <c r="C2" s="43"/>
      <c r="D2" s="43"/>
      <c r="E2" s="52"/>
      <c r="F2" s="52"/>
      <c r="G2" s="52"/>
      <c r="H2" s="52"/>
      <c r="I2" s="52"/>
      <c r="J2" s="52"/>
      <c r="K2" s="52"/>
      <c r="L2" s="52"/>
      <c r="M2" s="52"/>
      <c r="N2" s="52"/>
      <c r="O2" s="2"/>
      <c r="P2" s="2"/>
      <c r="Q2" s="2"/>
      <c r="R2" s="2"/>
      <c r="S2" s="2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</row>
    <row r="3" s="37" customFormat="1" ht="50.1" customHeight="1" spans="1:250">
      <c r="A3" s="44" t="s">
        <v>317</v>
      </c>
      <c r="B3" s="44" t="s">
        <v>318</v>
      </c>
      <c r="C3" s="44" t="s">
        <v>319</v>
      </c>
      <c r="D3" s="45" t="s">
        <v>320</v>
      </c>
      <c r="E3" s="45" t="s">
        <v>8</v>
      </c>
      <c r="F3" s="53" t="s">
        <v>321</v>
      </c>
      <c r="G3" s="54" t="s">
        <v>322</v>
      </c>
      <c r="H3" s="45" t="s">
        <v>323</v>
      </c>
      <c r="I3" s="44" t="s">
        <v>324</v>
      </c>
      <c r="J3" s="45" t="s">
        <v>325</v>
      </c>
      <c r="K3" s="56" t="s">
        <v>326</v>
      </c>
      <c r="L3" s="44" t="s">
        <v>327</v>
      </c>
      <c r="M3" s="44" t="s">
        <v>328</v>
      </c>
      <c r="N3" s="44" t="s">
        <v>329</v>
      </c>
      <c r="O3" s="59" t="s">
        <v>330</v>
      </c>
      <c r="P3" s="59" t="s">
        <v>331</v>
      </c>
      <c r="Q3" s="59" t="s">
        <v>332</v>
      </c>
      <c r="R3" s="62" t="s">
        <v>333</v>
      </c>
      <c r="S3" s="28" t="s">
        <v>334</v>
      </c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</row>
    <row r="4" s="37" customFormat="1" ht="22.5" customHeight="1" spans="1:250">
      <c r="A4" s="11" t="s">
        <v>29</v>
      </c>
      <c r="B4" s="11" t="s">
        <v>30</v>
      </c>
      <c r="C4" s="17">
        <v>1</v>
      </c>
      <c r="D4" s="11" t="s">
        <v>31</v>
      </c>
      <c r="E4" s="11" t="str">
        <f t="shared" ref="E4" si="0">IF(MOD(MID(H4,17,1),2),"男","女")</f>
        <v>女</v>
      </c>
      <c r="F4" s="17">
        <f>DATEDIF(TEXT(MID(H4,7,LEN(H4)/2-1),"0-00-00"),"2025-6-30","Y")</f>
        <v>45</v>
      </c>
      <c r="G4" s="25" t="s">
        <v>335</v>
      </c>
      <c r="H4" s="12" t="s">
        <v>32</v>
      </c>
      <c r="I4" s="12" t="s">
        <v>336</v>
      </c>
      <c r="J4" s="12" t="s">
        <v>337</v>
      </c>
      <c r="K4" s="17">
        <v>940</v>
      </c>
      <c r="L4" s="25" t="s">
        <v>338</v>
      </c>
      <c r="M4" s="25"/>
      <c r="N4" s="60" t="s">
        <v>339</v>
      </c>
      <c r="O4" s="61"/>
      <c r="P4" s="61"/>
      <c r="Q4" s="61"/>
      <c r="R4" s="61"/>
      <c r="S4" s="63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</row>
    <row r="5" s="37" customFormat="1" ht="22.5" customHeight="1" spans="1:250">
      <c r="A5" s="11" t="s">
        <v>29</v>
      </c>
      <c r="B5" s="11" t="s">
        <v>30</v>
      </c>
      <c r="C5" s="17">
        <v>2</v>
      </c>
      <c r="D5" s="11" t="s">
        <v>41</v>
      </c>
      <c r="E5" s="11" t="str">
        <f t="shared" ref="E5:E60" si="1">IF(MOD(MID(H5,17,1),2),"男","女")</f>
        <v>男</v>
      </c>
      <c r="F5" s="17">
        <f t="shared" ref="F5:F60" si="2">DATEDIF(TEXT(MID(H5,7,LEN(H5)/2-1),"0-00-00"),"2025-6-30","Y")</f>
        <v>56</v>
      </c>
      <c r="G5" s="25" t="s">
        <v>335</v>
      </c>
      <c r="H5" s="12" t="s">
        <v>42</v>
      </c>
      <c r="I5" s="12" t="s">
        <v>340</v>
      </c>
      <c r="J5" s="12" t="s">
        <v>341</v>
      </c>
      <c r="K5" s="17">
        <v>940</v>
      </c>
      <c r="L5" s="25" t="s">
        <v>338</v>
      </c>
      <c r="M5" s="25"/>
      <c r="N5" s="60" t="s">
        <v>339</v>
      </c>
      <c r="O5" s="61"/>
      <c r="P5" s="61"/>
      <c r="Q5" s="61"/>
      <c r="R5" s="61"/>
      <c r="S5" s="63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</row>
    <row r="6" s="37" customFormat="1" ht="22.5" customHeight="1" spans="1:250">
      <c r="A6" s="11" t="s">
        <v>29</v>
      </c>
      <c r="B6" s="11" t="s">
        <v>30</v>
      </c>
      <c r="C6" s="17">
        <v>3</v>
      </c>
      <c r="D6" s="46" t="s">
        <v>49</v>
      </c>
      <c r="E6" s="11" t="str">
        <f t="shared" si="1"/>
        <v>男</v>
      </c>
      <c r="F6" s="17">
        <f t="shared" si="2"/>
        <v>63</v>
      </c>
      <c r="G6" s="25" t="s">
        <v>335</v>
      </c>
      <c r="H6" s="12" t="s">
        <v>50</v>
      </c>
      <c r="I6" s="12" t="s">
        <v>336</v>
      </c>
      <c r="J6" s="12" t="s">
        <v>337</v>
      </c>
      <c r="K6" s="17">
        <v>940</v>
      </c>
      <c r="L6" s="25" t="s">
        <v>342</v>
      </c>
      <c r="M6" s="25"/>
      <c r="N6" s="60" t="s">
        <v>339</v>
      </c>
      <c r="O6" s="61"/>
      <c r="P6" s="61"/>
      <c r="Q6" s="61"/>
      <c r="R6" s="61"/>
      <c r="S6" s="63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</row>
    <row r="7" s="37" customFormat="1" ht="22.5" customHeight="1" spans="1:250">
      <c r="A7" s="11" t="s">
        <v>29</v>
      </c>
      <c r="B7" s="11" t="s">
        <v>30</v>
      </c>
      <c r="C7" s="17">
        <v>4</v>
      </c>
      <c r="D7" s="46" t="s">
        <v>58</v>
      </c>
      <c r="E7" s="11" t="str">
        <f t="shared" si="1"/>
        <v>女</v>
      </c>
      <c r="F7" s="17">
        <f t="shared" si="2"/>
        <v>29</v>
      </c>
      <c r="G7" s="25" t="s">
        <v>335</v>
      </c>
      <c r="H7" s="12" t="s">
        <v>59</v>
      </c>
      <c r="I7" s="12" t="s">
        <v>336</v>
      </c>
      <c r="J7" s="12" t="s">
        <v>343</v>
      </c>
      <c r="K7" s="17">
        <v>940</v>
      </c>
      <c r="L7" s="25" t="s">
        <v>338</v>
      </c>
      <c r="M7" s="25"/>
      <c r="N7" s="60" t="s">
        <v>339</v>
      </c>
      <c r="O7" s="61"/>
      <c r="P7" s="61"/>
      <c r="Q7" s="61"/>
      <c r="R7" s="61"/>
      <c r="S7" s="63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</row>
    <row r="8" s="37" customFormat="1" ht="22.5" customHeight="1" spans="1:250">
      <c r="A8" s="11" t="s">
        <v>29</v>
      </c>
      <c r="B8" s="11" t="s">
        <v>30</v>
      </c>
      <c r="C8" s="17">
        <v>5</v>
      </c>
      <c r="D8" s="46" t="s">
        <v>64</v>
      </c>
      <c r="E8" s="11" t="str">
        <f t="shared" si="1"/>
        <v>男</v>
      </c>
      <c r="F8" s="17">
        <f t="shared" si="2"/>
        <v>50</v>
      </c>
      <c r="G8" s="25" t="s">
        <v>335</v>
      </c>
      <c r="H8" s="12" t="s">
        <v>65</v>
      </c>
      <c r="I8" s="12" t="s">
        <v>336</v>
      </c>
      <c r="J8" s="12" t="s">
        <v>341</v>
      </c>
      <c r="K8" s="17">
        <v>940</v>
      </c>
      <c r="L8" s="25" t="s">
        <v>338</v>
      </c>
      <c r="M8" s="25"/>
      <c r="N8" s="60" t="s">
        <v>339</v>
      </c>
      <c r="O8" s="61"/>
      <c r="P8" s="61"/>
      <c r="Q8" s="61"/>
      <c r="R8" s="61"/>
      <c r="S8" s="63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</row>
    <row r="9" s="37" customFormat="1" ht="22.5" customHeight="1" spans="1:250">
      <c r="A9" s="11" t="s">
        <v>29</v>
      </c>
      <c r="B9" s="11" t="s">
        <v>30</v>
      </c>
      <c r="C9" s="17">
        <v>6</v>
      </c>
      <c r="D9" s="46" t="s">
        <v>70</v>
      </c>
      <c r="E9" s="11" t="str">
        <f t="shared" si="1"/>
        <v>女</v>
      </c>
      <c r="F9" s="17">
        <f t="shared" si="2"/>
        <v>48</v>
      </c>
      <c r="G9" s="25" t="s">
        <v>335</v>
      </c>
      <c r="H9" s="12" t="s">
        <v>73</v>
      </c>
      <c r="I9" s="11" t="s">
        <v>344</v>
      </c>
      <c r="J9" s="11" t="s">
        <v>341</v>
      </c>
      <c r="K9" s="25">
        <v>940</v>
      </c>
      <c r="L9" s="25" t="s">
        <v>338</v>
      </c>
      <c r="M9" s="25"/>
      <c r="N9" s="60" t="s">
        <v>339</v>
      </c>
      <c r="O9" s="61"/>
      <c r="P9" s="61"/>
      <c r="Q9" s="61"/>
      <c r="R9" s="61"/>
      <c r="S9" s="63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</row>
    <row r="10" s="37" customFormat="1" ht="22.5" customHeight="1" spans="1:250">
      <c r="A10" s="11" t="s">
        <v>29</v>
      </c>
      <c r="B10" s="11" t="s">
        <v>76</v>
      </c>
      <c r="C10" s="17">
        <v>7</v>
      </c>
      <c r="D10" s="11" t="s">
        <v>77</v>
      </c>
      <c r="E10" s="11" t="str">
        <f t="shared" si="1"/>
        <v>女</v>
      </c>
      <c r="F10" s="17">
        <f t="shared" si="2"/>
        <v>33</v>
      </c>
      <c r="G10" s="25" t="s">
        <v>335</v>
      </c>
      <c r="H10" s="101" t="s">
        <v>78</v>
      </c>
      <c r="I10" s="12" t="s">
        <v>336</v>
      </c>
      <c r="J10" s="12" t="s">
        <v>341</v>
      </c>
      <c r="K10" s="17">
        <v>940</v>
      </c>
      <c r="L10" s="25" t="s">
        <v>338</v>
      </c>
      <c r="M10" s="25"/>
      <c r="N10" s="60" t="s">
        <v>345</v>
      </c>
      <c r="O10" s="61"/>
      <c r="P10" s="61"/>
      <c r="Q10" s="61"/>
      <c r="R10" s="61"/>
      <c r="S10" s="63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</row>
    <row r="11" s="37" customFormat="1" ht="22.5" customHeight="1" spans="1:250">
      <c r="A11" s="11" t="s">
        <v>29</v>
      </c>
      <c r="B11" s="11" t="s">
        <v>76</v>
      </c>
      <c r="C11" s="17">
        <v>8</v>
      </c>
      <c r="D11" s="11" t="s">
        <v>84</v>
      </c>
      <c r="E11" s="11" t="str">
        <f t="shared" si="1"/>
        <v>男</v>
      </c>
      <c r="F11" s="17">
        <f t="shared" si="2"/>
        <v>44</v>
      </c>
      <c r="G11" s="25" t="s">
        <v>335</v>
      </c>
      <c r="H11" s="101" t="s">
        <v>85</v>
      </c>
      <c r="I11" s="12" t="s">
        <v>336</v>
      </c>
      <c r="J11" s="12" t="s">
        <v>341</v>
      </c>
      <c r="K11" s="17">
        <v>940</v>
      </c>
      <c r="L11" s="25" t="s">
        <v>338</v>
      </c>
      <c r="M11" s="25"/>
      <c r="N11" s="60" t="s">
        <v>339</v>
      </c>
      <c r="O11" s="61"/>
      <c r="P11" s="61"/>
      <c r="Q11" s="61"/>
      <c r="R11" s="61"/>
      <c r="S11" s="63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</row>
    <row r="12" s="37" customFormat="1" ht="22.5" customHeight="1" spans="1:250">
      <c r="A12" s="11" t="s">
        <v>29</v>
      </c>
      <c r="B12" s="11" t="s">
        <v>76</v>
      </c>
      <c r="C12" s="17">
        <v>9</v>
      </c>
      <c r="D12" s="11" t="s">
        <v>89</v>
      </c>
      <c r="E12" s="11" t="str">
        <f t="shared" si="1"/>
        <v>女</v>
      </c>
      <c r="F12" s="17">
        <f t="shared" si="2"/>
        <v>33</v>
      </c>
      <c r="G12" s="25" t="s">
        <v>335</v>
      </c>
      <c r="H12" s="101" t="s">
        <v>90</v>
      </c>
      <c r="I12" s="12" t="s">
        <v>346</v>
      </c>
      <c r="J12" s="12"/>
      <c r="K12" s="17">
        <v>1845</v>
      </c>
      <c r="L12" s="25" t="s">
        <v>347</v>
      </c>
      <c r="M12" s="25"/>
      <c r="N12" s="60" t="s">
        <v>348</v>
      </c>
      <c r="O12" s="61"/>
      <c r="P12" s="61"/>
      <c r="Q12" s="61"/>
      <c r="R12" s="61"/>
      <c r="S12" s="63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</row>
    <row r="13" s="37" customFormat="1" ht="22.5" customHeight="1" spans="1:250">
      <c r="A13" s="11" t="s">
        <v>29</v>
      </c>
      <c r="B13" s="11" t="s">
        <v>76</v>
      </c>
      <c r="C13" s="17"/>
      <c r="D13" s="11" t="s">
        <v>349</v>
      </c>
      <c r="E13" s="11" t="str">
        <f t="shared" si="1"/>
        <v>女</v>
      </c>
      <c r="F13" s="17">
        <f t="shared" si="2"/>
        <v>7</v>
      </c>
      <c r="G13" s="25" t="s">
        <v>71</v>
      </c>
      <c r="H13" s="101" t="s">
        <v>350</v>
      </c>
      <c r="I13" s="12" t="s">
        <v>336</v>
      </c>
      <c r="J13" s="12"/>
      <c r="K13" s="17"/>
      <c r="L13" s="25" t="s">
        <v>342</v>
      </c>
      <c r="M13" s="25"/>
      <c r="N13" s="60" t="s">
        <v>348</v>
      </c>
      <c r="O13" s="61"/>
      <c r="P13" s="61"/>
      <c r="Q13" s="61"/>
      <c r="R13" s="61"/>
      <c r="S13" s="61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</row>
    <row r="14" s="37" customFormat="1" ht="22.5" customHeight="1" spans="1:250">
      <c r="A14" s="11" t="s">
        <v>29</v>
      </c>
      <c r="B14" s="11" t="s">
        <v>76</v>
      </c>
      <c r="C14" s="17"/>
      <c r="D14" s="11" t="s">
        <v>351</v>
      </c>
      <c r="E14" s="11" t="str">
        <f t="shared" si="1"/>
        <v>女</v>
      </c>
      <c r="F14" s="17">
        <f t="shared" si="2"/>
        <v>11</v>
      </c>
      <c r="G14" s="25" t="s">
        <v>71</v>
      </c>
      <c r="H14" s="101" t="s">
        <v>352</v>
      </c>
      <c r="I14" s="12" t="s">
        <v>336</v>
      </c>
      <c r="J14" s="12"/>
      <c r="K14" s="17"/>
      <c r="L14" s="25" t="s">
        <v>342</v>
      </c>
      <c r="M14" s="25"/>
      <c r="N14" s="60" t="s">
        <v>348</v>
      </c>
      <c r="O14" s="61"/>
      <c r="P14" s="61"/>
      <c r="Q14" s="61"/>
      <c r="R14" s="61"/>
      <c r="S14" s="61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</row>
    <row r="15" s="37" customFormat="1" ht="22.5" customHeight="1" spans="1:250">
      <c r="A15" s="11" t="s">
        <v>29</v>
      </c>
      <c r="B15" s="11" t="s">
        <v>76</v>
      </c>
      <c r="C15" s="17">
        <v>10</v>
      </c>
      <c r="D15" s="11" t="s">
        <v>95</v>
      </c>
      <c r="E15" s="11" t="str">
        <f t="shared" si="1"/>
        <v>男</v>
      </c>
      <c r="F15" s="17">
        <f t="shared" si="2"/>
        <v>62</v>
      </c>
      <c r="G15" s="25" t="s">
        <v>335</v>
      </c>
      <c r="H15" s="101" t="s">
        <v>96</v>
      </c>
      <c r="I15" s="12" t="s">
        <v>336</v>
      </c>
      <c r="J15" s="12" t="s">
        <v>353</v>
      </c>
      <c r="K15" s="17">
        <v>940</v>
      </c>
      <c r="L15" s="25" t="s">
        <v>342</v>
      </c>
      <c r="M15" s="25"/>
      <c r="N15" s="60" t="s">
        <v>345</v>
      </c>
      <c r="O15" s="61"/>
      <c r="P15" s="61"/>
      <c r="Q15" s="61"/>
      <c r="R15" s="61"/>
      <c r="S15" s="61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</row>
    <row r="16" s="37" customFormat="1" ht="22.5" customHeight="1" spans="1:250">
      <c r="A16" s="11" t="s">
        <v>29</v>
      </c>
      <c r="B16" s="11" t="s">
        <v>76</v>
      </c>
      <c r="C16" s="17">
        <v>11</v>
      </c>
      <c r="D16" s="11" t="s">
        <v>100</v>
      </c>
      <c r="E16" s="11" t="str">
        <f t="shared" si="1"/>
        <v>男</v>
      </c>
      <c r="F16" s="17">
        <f t="shared" si="2"/>
        <v>59</v>
      </c>
      <c r="G16" s="25" t="s">
        <v>335</v>
      </c>
      <c r="H16" s="101" t="s">
        <v>101</v>
      </c>
      <c r="I16" s="12" t="s">
        <v>336</v>
      </c>
      <c r="J16" s="12" t="s">
        <v>341</v>
      </c>
      <c r="K16" s="17">
        <v>940</v>
      </c>
      <c r="L16" s="25" t="s">
        <v>338</v>
      </c>
      <c r="M16" s="25"/>
      <c r="N16" s="60" t="s">
        <v>345</v>
      </c>
      <c r="O16" s="61"/>
      <c r="P16" s="61"/>
      <c r="Q16" s="61"/>
      <c r="R16" s="61"/>
      <c r="S16" s="61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</row>
    <row r="17" s="37" customFormat="1" ht="22.5" customHeight="1" spans="1:250">
      <c r="A17" s="11" t="s">
        <v>29</v>
      </c>
      <c r="B17" s="11" t="s">
        <v>76</v>
      </c>
      <c r="C17" s="17">
        <v>12</v>
      </c>
      <c r="D17" s="11" t="s">
        <v>107</v>
      </c>
      <c r="E17" s="11" t="str">
        <f t="shared" si="1"/>
        <v>男</v>
      </c>
      <c r="F17" s="17">
        <f t="shared" si="2"/>
        <v>24</v>
      </c>
      <c r="G17" s="25" t="s">
        <v>335</v>
      </c>
      <c r="H17" s="12" t="s">
        <v>108</v>
      </c>
      <c r="I17" s="12" t="s">
        <v>336</v>
      </c>
      <c r="J17" s="12" t="s">
        <v>341</v>
      </c>
      <c r="K17" s="17">
        <v>940</v>
      </c>
      <c r="L17" s="25" t="s">
        <v>338</v>
      </c>
      <c r="M17" s="25"/>
      <c r="N17" s="60" t="s">
        <v>339</v>
      </c>
      <c r="O17" s="61"/>
      <c r="P17" s="61"/>
      <c r="Q17" s="61"/>
      <c r="R17" s="61"/>
      <c r="S17" s="61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</row>
    <row r="18" s="37" customFormat="1" ht="22.5" customHeight="1" spans="1:250">
      <c r="A18" s="11" t="s">
        <v>29</v>
      </c>
      <c r="B18" s="11" t="s">
        <v>76</v>
      </c>
      <c r="C18" s="17">
        <v>13</v>
      </c>
      <c r="D18" s="11" t="s">
        <v>113</v>
      </c>
      <c r="E18" s="11" t="str">
        <f t="shared" si="1"/>
        <v>女</v>
      </c>
      <c r="F18" s="17">
        <f t="shared" si="2"/>
        <v>57</v>
      </c>
      <c r="G18" s="25" t="s">
        <v>335</v>
      </c>
      <c r="H18" s="12" t="s">
        <v>114</v>
      </c>
      <c r="I18" s="12" t="s">
        <v>346</v>
      </c>
      <c r="J18" s="12"/>
      <c r="K18" s="17">
        <v>1384</v>
      </c>
      <c r="L18" s="25" t="s">
        <v>347</v>
      </c>
      <c r="M18" s="25"/>
      <c r="N18" s="60" t="s">
        <v>348</v>
      </c>
      <c r="O18" s="61"/>
      <c r="P18" s="61"/>
      <c r="Q18" s="61"/>
      <c r="R18" s="61"/>
      <c r="S18" s="61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</row>
    <row r="19" s="37" customFormat="1" ht="22.5" customHeight="1" spans="1:250">
      <c r="A19" s="11" t="s">
        <v>29</v>
      </c>
      <c r="B19" s="11" t="s">
        <v>76</v>
      </c>
      <c r="C19" s="17"/>
      <c r="D19" s="11" t="s">
        <v>354</v>
      </c>
      <c r="E19" s="11" t="str">
        <f t="shared" si="1"/>
        <v>男</v>
      </c>
      <c r="F19" s="17">
        <f t="shared" si="2"/>
        <v>14</v>
      </c>
      <c r="G19" s="25" t="s">
        <v>355</v>
      </c>
      <c r="H19" s="12" t="s">
        <v>356</v>
      </c>
      <c r="I19" s="12" t="s">
        <v>336</v>
      </c>
      <c r="J19" s="12"/>
      <c r="K19" s="17"/>
      <c r="L19" s="25" t="s">
        <v>342</v>
      </c>
      <c r="M19" s="25"/>
      <c r="N19" s="60" t="s">
        <v>348</v>
      </c>
      <c r="O19" s="61"/>
      <c r="P19" s="61"/>
      <c r="Q19" s="61"/>
      <c r="R19" s="61"/>
      <c r="S19" s="61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</row>
    <row r="20" s="37" customFormat="1" ht="22.5" customHeight="1" spans="1:250">
      <c r="A20" s="11" t="s">
        <v>29</v>
      </c>
      <c r="B20" s="11" t="s">
        <v>76</v>
      </c>
      <c r="C20" s="17">
        <v>14</v>
      </c>
      <c r="D20" s="11" t="s">
        <v>117</v>
      </c>
      <c r="E20" s="11" t="str">
        <f t="shared" si="1"/>
        <v>女</v>
      </c>
      <c r="F20" s="17">
        <f t="shared" si="2"/>
        <v>40</v>
      </c>
      <c r="G20" s="25" t="s">
        <v>335</v>
      </c>
      <c r="H20" s="11" t="s">
        <v>119</v>
      </c>
      <c r="I20" s="11" t="s">
        <v>336</v>
      </c>
      <c r="J20" s="12" t="s">
        <v>353</v>
      </c>
      <c r="K20" s="25">
        <v>940</v>
      </c>
      <c r="L20" s="25" t="s">
        <v>357</v>
      </c>
      <c r="M20" s="25"/>
      <c r="N20" s="60" t="s">
        <v>339</v>
      </c>
      <c r="O20" s="61"/>
      <c r="P20" s="61"/>
      <c r="Q20" s="61"/>
      <c r="R20" s="61"/>
      <c r="S20" s="61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</row>
    <row r="21" s="37" customFormat="1" ht="22.5" customHeight="1" spans="1:250">
      <c r="A21" s="11" t="s">
        <v>29</v>
      </c>
      <c r="B21" s="11" t="s">
        <v>76</v>
      </c>
      <c r="C21" s="17">
        <v>15</v>
      </c>
      <c r="D21" s="11" t="s">
        <v>124</v>
      </c>
      <c r="E21" s="11" t="str">
        <f t="shared" si="1"/>
        <v>男</v>
      </c>
      <c r="F21" s="17">
        <f t="shared" si="2"/>
        <v>68</v>
      </c>
      <c r="G21" s="25" t="s">
        <v>335</v>
      </c>
      <c r="H21" s="11" t="s">
        <v>127</v>
      </c>
      <c r="I21" s="11" t="s">
        <v>344</v>
      </c>
      <c r="J21" s="11" t="s">
        <v>358</v>
      </c>
      <c r="K21" s="25">
        <v>940</v>
      </c>
      <c r="L21" s="25" t="s">
        <v>342</v>
      </c>
      <c r="M21" s="25"/>
      <c r="N21" s="60" t="s">
        <v>339</v>
      </c>
      <c r="O21" s="61"/>
      <c r="P21" s="61"/>
      <c r="Q21" s="61"/>
      <c r="R21" s="61"/>
      <c r="S21" s="61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</row>
    <row r="22" s="37" customFormat="1" ht="22.5" customHeight="1" spans="1:250">
      <c r="A22" s="11" t="s">
        <v>29</v>
      </c>
      <c r="B22" s="11" t="s">
        <v>76</v>
      </c>
      <c r="C22" s="17">
        <v>16</v>
      </c>
      <c r="D22" s="11" t="s">
        <v>132</v>
      </c>
      <c r="E22" s="11" t="str">
        <f t="shared" si="1"/>
        <v>男</v>
      </c>
      <c r="F22" s="17">
        <f t="shared" si="2"/>
        <v>63</v>
      </c>
      <c r="G22" s="25" t="s">
        <v>335</v>
      </c>
      <c r="H22" s="11" t="s">
        <v>134</v>
      </c>
      <c r="I22" s="12" t="s">
        <v>344</v>
      </c>
      <c r="J22" s="12" t="s">
        <v>359</v>
      </c>
      <c r="K22" s="57">
        <v>752</v>
      </c>
      <c r="L22" s="25" t="s">
        <v>342</v>
      </c>
      <c r="M22" s="25"/>
      <c r="N22" s="60" t="s">
        <v>360</v>
      </c>
      <c r="O22" s="61"/>
      <c r="P22" s="61"/>
      <c r="Q22" s="61"/>
      <c r="R22" s="61"/>
      <c r="S22" s="61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</row>
    <row r="23" s="37" customFormat="1" ht="22.5" customHeight="1" spans="1:250">
      <c r="A23" s="11" t="s">
        <v>29</v>
      </c>
      <c r="B23" s="11" t="s">
        <v>141</v>
      </c>
      <c r="C23" s="47">
        <v>17</v>
      </c>
      <c r="D23" s="11" t="s">
        <v>142</v>
      </c>
      <c r="E23" s="11" t="str">
        <f t="shared" si="1"/>
        <v>女</v>
      </c>
      <c r="F23" s="17">
        <f t="shared" si="2"/>
        <v>43</v>
      </c>
      <c r="G23" s="11" t="s">
        <v>335</v>
      </c>
      <c r="H23" s="11" t="s">
        <v>143</v>
      </c>
      <c r="I23" s="11" t="s">
        <v>336</v>
      </c>
      <c r="J23" s="11" t="s">
        <v>341</v>
      </c>
      <c r="K23" s="25">
        <v>940</v>
      </c>
      <c r="L23" s="25" t="s">
        <v>338</v>
      </c>
      <c r="M23" s="25"/>
      <c r="N23" s="60" t="s">
        <v>361</v>
      </c>
      <c r="O23" s="61"/>
      <c r="P23" s="61"/>
      <c r="Q23" s="61"/>
      <c r="R23" s="61"/>
      <c r="S23" s="63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</row>
    <row r="24" s="37" customFormat="1" ht="22.5" customHeight="1" spans="1:250">
      <c r="A24" s="11" t="s">
        <v>29</v>
      </c>
      <c r="B24" s="11" t="s">
        <v>141</v>
      </c>
      <c r="C24" s="47">
        <v>18</v>
      </c>
      <c r="D24" s="11" t="s">
        <v>149</v>
      </c>
      <c r="E24" s="11" t="str">
        <f t="shared" si="1"/>
        <v>男</v>
      </c>
      <c r="F24" s="17">
        <f t="shared" si="2"/>
        <v>16</v>
      </c>
      <c r="G24" s="11" t="s">
        <v>335</v>
      </c>
      <c r="H24" s="11" t="s">
        <v>150</v>
      </c>
      <c r="I24" s="11" t="s">
        <v>336</v>
      </c>
      <c r="J24" s="11" t="s">
        <v>362</v>
      </c>
      <c r="K24" s="25">
        <v>940</v>
      </c>
      <c r="L24" s="25" t="s">
        <v>342</v>
      </c>
      <c r="M24" s="25"/>
      <c r="N24" s="60" t="s">
        <v>363</v>
      </c>
      <c r="O24" s="61"/>
      <c r="P24" s="61"/>
      <c r="Q24" s="61"/>
      <c r="R24" s="61"/>
      <c r="S24" s="63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</row>
    <row r="25" s="37" customFormat="1" ht="22.5" customHeight="1" spans="1:250">
      <c r="A25" s="11" t="s">
        <v>29</v>
      </c>
      <c r="B25" s="11" t="s">
        <v>141</v>
      </c>
      <c r="C25" s="47">
        <v>19</v>
      </c>
      <c r="D25" s="11" t="s">
        <v>156</v>
      </c>
      <c r="E25" s="11" t="str">
        <f t="shared" si="1"/>
        <v>男</v>
      </c>
      <c r="F25" s="17">
        <f t="shared" si="2"/>
        <v>13</v>
      </c>
      <c r="G25" s="11" t="s">
        <v>335</v>
      </c>
      <c r="H25" s="11" t="s">
        <v>157</v>
      </c>
      <c r="I25" s="11" t="s">
        <v>336</v>
      </c>
      <c r="J25" s="11" t="s">
        <v>364</v>
      </c>
      <c r="K25" s="25">
        <v>940</v>
      </c>
      <c r="L25" s="25" t="s">
        <v>342</v>
      </c>
      <c r="M25" s="25"/>
      <c r="N25" s="60" t="s">
        <v>363</v>
      </c>
      <c r="O25" s="61"/>
      <c r="P25" s="61"/>
      <c r="Q25" s="61"/>
      <c r="R25" s="61"/>
      <c r="S25" s="63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</row>
    <row r="26" s="37" customFormat="1" ht="22.5" customHeight="1" spans="1:250">
      <c r="A26" s="11" t="s">
        <v>29</v>
      </c>
      <c r="B26" s="11" t="s">
        <v>159</v>
      </c>
      <c r="C26" s="47">
        <v>20</v>
      </c>
      <c r="D26" s="11" t="s">
        <v>160</v>
      </c>
      <c r="E26" s="11" t="str">
        <f t="shared" si="1"/>
        <v>女</v>
      </c>
      <c r="F26" s="17">
        <f t="shared" si="2"/>
        <v>54</v>
      </c>
      <c r="G26" s="25" t="s">
        <v>335</v>
      </c>
      <c r="H26" s="12" t="s">
        <v>161</v>
      </c>
      <c r="I26" s="12" t="s">
        <v>336</v>
      </c>
      <c r="J26" s="12" t="s">
        <v>341</v>
      </c>
      <c r="K26" s="17">
        <v>940</v>
      </c>
      <c r="L26" s="25" t="s">
        <v>338</v>
      </c>
      <c r="M26" s="25"/>
      <c r="N26" s="60" t="s">
        <v>339</v>
      </c>
      <c r="O26" s="61"/>
      <c r="P26" s="61"/>
      <c r="Q26" s="61"/>
      <c r="R26" s="61"/>
      <c r="S26" s="63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</row>
    <row r="27" s="37" customFormat="1" ht="22.5" customHeight="1" spans="1:250">
      <c r="A27" s="11" t="s">
        <v>29</v>
      </c>
      <c r="B27" s="11" t="s">
        <v>159</v>
      </c>
      <c r="C27" s="47">
        <v>21</v>
      </c>
      <c r="D27" s="11" t="s">
        <v>167</v>
      </c>
      <c r="E27" s="11" t="str">
        <f t="shared" si="1"/>
        <v>男</v>
      </c>
      <c r="F27" s="17">
        <f t="shared" si="2"/>
        <v>70</v>
      </c>
      <c r="G27" s="25" t="s">
        <v>335</v>
      </c>
      <c r="H27" s="12" t="s">
        <v>168</v>
      </c>
      <c r="I27" s="12" t="s">
        <v>336</v>
      </c>
      <c r="J27" s="12" t="s">
        <v>341</v>
      </c>
      <c r="K27" s="17">
        <v>940</v>
      </c>
      <c r="L27" s="25" t="s">
        <v>342</v>
      </c>
      <c r="M27" s="25"/>
      <c r="N27" s="60" t="s">
        <v>339</v>
      </c>
      <c r="O27" s="61"/>
      <c r="P27" s="61"/>
      <c r="Q27" s="61"/>
      <c r="R27" s="61"/>
      <c r="S27" s="63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</row>
    <row r="28" s="37" customFormat="1" ht="22.5" customHeight="1" spans="1:250">
      <c r="A28" s="11" t="s">
        <v>29</v>
      </c>
      <c r="B28" s="11" t="s">
        <v>159</v>
      </c>
      <c r="C28" s="47">
        <v>22</v>
      </c>
      <c r="D28" s="11" t="s">
        <v>175</v>
      </c>
      <c r="E28" s="11" t="str">
        <f t="shared" si="1"/>
        <v>男</v>
      </c>
      <c r="F28" s="17">
        <f t="shared" si="2"/>
        <v>56</v>
      </c>
      <c r="G28" s="25" t="s">
        <v>335</v>
      </c>
      <c r="H28" s="101" t="s">
        <v>176</v>
      </c>
      <c r="I28" s="12" t="s">
        <v>336</v>
      </c>
      <c r="J28" s="12" t="s">
        <v>365</v>
      </c>
      <c r="K28" s="17">
        <v>940</v>
      </c>
      <c r="L28" s="25" t="s">
        <v>338</v>
      </c>
      <c r="M28" s="25"/>
      <c r="N28" s="60" t="s">
        <v>339</v>
      </c>
      <c r="O28" s="61"/>
      <c r="P28" s="61"/>
      <c r="Q28" s="61"/>
      <c r="R28" s="61"/>
      <c r="S28" s="63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</row>
    <row r="29" s="37" customFormat="1" ht="22.5" customHeight="1" spans="1:250">
      <c r="A29" s="11" t="s">
        <v>29</v>
      </c>
      <c r="B29" s="11" t="s">
        <v>159</v>
      </c>
      <c r="C29" s="47">
        <v>23</v>
      </c>
      <c r="D29" s="11" t="s">
        <v>182</v>
      </c>
      <c r="E29" s="11" t="str">
        <f t="shared" si="1"/>
        <v>女</v>
      </c>
      <c r="F29" s="17">
        <f t="shared" si="2"/>
        <v>47</v>
      </c>
      <c r="G29" s="25" t="s">
        <v>335</v>
      </c>
      <c r="H29" s="12" t="s">
        <v>183</v>
      </c>
      <c r="I29" s="12" t="s">
        <v>336</v>
      </c>
      <c r="J29" s="12" t="s">
        <v>366</v>
      </c>
      <c r="K29" s="17">
        <v>940</v>
      </c>
      <c r="L29" s="25" t="s">
        <v>338</v>
      </c>
      <c r="M29" s="25"/>
      <c r="N29" s="60" t="s">
        <v>339</v>
      </c>
      <c r="O29" s="61"/>
      <c r="P29" s="61"/>
      <c r="Q29" s="61"/>
      <c r="R29" s="61"/>
      <c r="S29" s="63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</row>
    <row r="30" s="37" customFormat="1" ht="22.5" customHeight="1" spans="1:250">
      <c r="A30" s="11" t="s">
        <v>29</v>
      </c>
      <c r="B30" s="11" t="s">
        <v>159</v>
      </c>
      <c r="C30" s="47">
        <v>24</v>
      </c>
      <c r="D30" s="11" t="s">
        <v>188</v>
      </c>
      <c r="E30" s="11" t="str">
        <f t="shared" si="1"/>
        <v>女</v>
      </c>
      <c r="F30" s="17">
        <f t="shared" si="2"/>
        <v>86</v>
      </c>
      <c r="G30" s="25" t="s">
        <v>335</v>
      </c>
      <c r="H30" s="12" t="s">
        <v>189</v>
      </c>
      <c r="I30" s="12" t="s">
        <v>346</v>
      </c>
      <c r="J30" s="12"/>
      <c r="K30" s="17">
        <v>940</v>
      </c>
      <c r="L30" s="25" t="s">
        <v>342</v>
      </c>
      <c r="M30" s="25"/>
      <c r="N30" s="60" t="s">
        <v>348</v>
      </c>
      <c r="O30" s="61"/>
      <c r="P30" s="61"/>
      <c r="Q30" s="61"/>
      <c r="R30" s="61"/>
      <c r="S30" s="63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</row>
    <row r="31" s="37" customFormat="1" ht="22.5" customHeight="1" spans="1:250">
      <c r="A31" s="11" t="s">
        <v>29</v>
      </c>
      <c r="B31" s="11" t="s">
        <v>159</v>
      </c>
      <c r="C31" s="47">
        <v>25</v>
      </c>
      <c r="D31" s="11" t="s">
        <v>195</v>
      </c>
      <c r="E31" s="11" t="str">
        <f t="shared" si="1"/>
        <v>男</v>
      </c>
      <c r="F31" s="17">
        <f t="shared" si="2"/>
        <v>35</v>
      </c>
      <c r="G31" s="25" t="s">
        <v>335</v>
      </c>
      <c r="H31" s="11" t="s">
        <v>196</v>
      </c>
      <c r="I31" s="11" t="s">
        <v>336</v>
      </c>
      <c r="J31" s="11" t="s">
        <v>367</v>
      </c>
      <c r="K31" s="25">
        <v>1880</v>
      </c>
      <c r="L31" s="25" t="s">
        <v>357</v>
      </c>
      <c r="M31" s="25"/>
      <c r="N31" s="60" t="s">
        <v>348</v>
      </c>
      <c r="O31" s="61"/>
      <c r="P31" s="61"/>
      <c r="Q31" s="61"/>
      <c r="R31" s="61"/>
      <c r="S31" s="63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</row>
    <row r="32" s="37" customFormat="1" ht="22.5" customHeight="1" spans="1:250">
      <c r="A32" s="11" t="s">
        <v>29</v>
      </c>
      <c r="B32" s="11" t="s">
        <v>159</v>
      </c>
      <c r="C32" s="11"/>
      <c r="D32" s="12" t="s">
        <v>368</v>
      </c>
      <c r="E32" s="11" t="str">
        <f t="shared" si="1"/>
        <v>男</v>
      </c>
      <c r="F32" s="17">
        <f t="shared" si="2"/>
        <v>71</v>
      </c>
      <c r="G32" s="22" t="s">
        <v>39</v>
      </c>
      <c r="H32" s="12" t="s">
        <v>369</v>
      </c>
      <c r="I32" s="11" t="s">
        <v>346</v>
      </c>
      <c r="J32" s="11"/>
      <c r="K32" s="25"/>
      <c r="L32" s="25" t="s">
        <v>342</v>
      </c>
      <c r="M32" s="25"/>
      <c r="N32" s="60" t="s">
        <v>348</v>
      </c>
      <c r="O32" s="61"/>
      <c r="P32" s="61"/>
      <c r="Q32" s="61"/>
      <c r="R32" s="61"/>
      <c r="S32" s="63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</row>
    <row r="33" s="37" customFormat="1" ht="22.5" customHeight="1" spans="1:250">
      <c r="A33" s="11" t="s">
        <v>29</v>
      </c>
      <c r="B33" s="11" t="s">
        <v>199</v>
      </c>
      <c r="C33" s="47">
        <v>26</v>
      </c>
      <c r="D33" s="11" t="s">
        <v>200</v>
      </c>
      <c r="E33" s="11" t="str">
        <f t="shared" si="1"/>
        <v>女</v>
      </c>
      <c r="F33" s="17">
        <f t="shared" si="2"/>
        <v>47</v>
      </c>
      <c r="G33" s="25" t="s">
        <v>335</v>
      </c>
      <c r="H33" s="12" t="s">
        <v>201</v>
      </c>
      <c r="I33" s="12" t="s">
        <v>344</v>
      </c>
      <c r="J33" s="12" t="s">
        <v>341</v>
      </c>
      <c r="K33" s="17">
        <v>2500</v>
      </c>
      <c r="L33" s="25" t="s">
        <v>338</v>
      </c>
      <c r="M33" s="25"/>
      <c r="N33" s="60" t="s">
        <v>339</v>
      </c>
      <c r="O33" s="61"/>
      <c r="P33" s="61"/>
      <c r="Q33" s="61"/>
      <c r="R33" s="61"/>
      <c r="S33" s="63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</row>
    <row r="34" s="37" customFormat="1" ht="22.5" customHeight="1" spans="1:250">
      <c r="A34" s="11" t="s">
        <v>29</v>
      </c>
      <c r="B34" s="11" t="s">
        <v>199</v>
      </c>
      <c r="C34" s="25"/>
      <c r="D34" s="11" t="s">
        <v>370</v>
      </c>
      <c r="E34" s="11" t="str">
        <f t="shared" si="1"/>
        <v>女</v>
      </c>
      <c r="F34" s="17">
        <f t="shared" si="2"/>
        <v>19</v>
      </c>
      <c r="G34" s="25" t="s">
        <v>71</v>
      </c>
      <c r="H34" s="12" t="s">
        <v>371</v>
      </c>
      <c r="I34" s="12" t="s">
        <v>336</v>
      </c>
      <c r="J34" s="12" t="s">
        <v>372</v>
      </c>
      <c r="K34" s="25"/>
      <c r="L34" s="25" t="s">
        <v>347</v>
      </c>
      <c r="M34" s="25"/>
      <c r="N34" s="60" t="s">
        <v>339</v>
      </c>
      <c r="O34" s="61"/>
      <c r="P34" s="61"/>
      <c r="Q34" s="61"/>
      <c r="R34" s="61"/>
      <c r="S34" s="61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</row>
    <row r="35" s="37" customFormat="1" ht="22.5" customHeight="1" spans="1:250">
      <c r="A35" s="11" t="s">
        <v>29</v>
      </c>
      <c r="B35" s="11" t="s">
        <v>199</v>
      </c>
      <c r="C35" s="25"/>
      <c r="D35" s="11" t="s">
        <v>373</v>
      </c>
      <c r="E35" s="11" t="str">
        <f t="shared" si="1"/>
        <v>女</v>
      </c>
      <c r="F35" s="17">
        <f t="shared" si="2"/>
        <v>19</v>
      </c>
      <c r="G35" s="25" t="s">
        <v>71</v>
      </c>
      <c r="H35" s="101" t="s">
        <v>374</v>
      </c>
      <c r="I35" s="12" t="s">
        <v>336</v>
      </c>
      <c r="J35" s="12" t="s">
        <v>375</v>
      </c>
      <c r="K35" s="25"/>
      <c r="L35" s="25" t="s">
        <v>347</v>
      </c>
      <c r="M35" s="25"/>
      <c r="N35" s="60" t="s">
        <v>339</v>
      </c>
      <c r="O35" s="61"/>
      <c r="P35" s="61"/>
      <c r="Q35" s="61"/>
      <c r="R35" s="61"/>
      <c r="S35" s="61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</row>
    <row r="36" s="37" customFormat="1" ht="22.5" customHeight="1" spans="1:250">
      <c r="A36" s="11" t="s">
        <v>29</v>
      </c>
      <c r="B36" s="11" t="s">
        <v>199</v>
      </c>
      <c r="C36" s="17">
        <v>27</v>
      </c>
      <c r="D36" s="11" t="s">
        <v>206</v>
      </c>
      <c r="E36" s="11" t="str">
        <f t="shared" si="1"/>
        <v>男</v>
      </c>
      <c r="F36" s="17">
        <f t="shared" si="2"/>
        <v>65</v>
      </c>
      <c r="G36" s="25" t="s">
        <v>335</v>
      </c>
      <c r="H36" s="12" t="s">
        <v>207</v>
      </c>
      <c r="I36" s="12" t="s">
        <v>336</v>
      </c>
      <c r="J36" s="12" t="s">
        <v>376</v>
      </c>
      <c r="K36" s="17">
        <v>940</v>
      </c>
      <c r="L36" s="25" t="s">
        <v>342</v>
      </c>
      <c r="M36" s="25"/>
      <c r="N36" s="60" t="s">
        <v>339</v>
      </c>
      <c r="O36" s="61"/>
      <c r="P36" s="61"/>
      <c r="Q36" s="61"/>
      <c r="R36" s="61"/>
      <c r="S36" s="63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</row>
    <row r="37" s="37" customFormat="1" ht="22.5" customHeight="1" spans="1:250">
      <c r="A37" s="11" t="s">
        <v>29</v>
      </c>
      <c r="B37" s="11" t="s">
        <v>199</v>
      </c>
      <c r="C37" s="17">
        <v>28</v>
      </c>
      <c r="D37" s="11" t="s">
        <v>211</v>
      </c>
      <c r="E37" s="11" t="str">
        <f t="shared" si="1"/>
        <v>男</v>
      </c>
      <c r="F37" s="17">
        <f t="shared" si="2"/>
        <v>47</v>
      </c>
      <c r="G37" s="25" t="s">
        <v>335</v>
      </c>
      <c r="H37" s="101" t="s">
        <v>212</v>
      </c>
      <c r="I37" s="12" t="s">
        <v>336</v>
      </c>
      <c r="J37" s="12" t="s">
        <v>341</v>
      </c>
      <c r="K37" s="17">
        <v>940</v>
      </c>
      <c r="L37" s="25" t="s">
        <v>338</v>
      </c>
      <c r="M37" s="25"/>
      <c r="N37" s="60" t="s">
        <v>339</v>
      </c>
      <c r="O37" s="61"/>
      <c r="P37" s="61"/>
      <c r="Q37" s="61"/>
      <c r="R37" s="61"/>
      <c r="S37" s="63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8"/>
      <c r="HK37" s="38"/>
      <c r="HL37" s="38"/>
      <c r="HM37" s="38"/>
      <c r="HN37" s="38"/>
      <c r="HO37" s="38"/>
      <c r="HP37" s="38"/>
      <c r="HQ37" s="38"/>
      <c r="HR37" s="38"/>
      <c r="HS37" s="38"/>
      <c r="HT37" s="38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  <c r="IH37" s="38"/>
      <c r="II37" s="38"/>
      <c r="IJ37" s="38"/>
      <c r="IK37" s="38"/>
      <c r="IL37" s="38"/>
      <c r="IM37" s="38"/>
      <c r="IN37" s="38"/>
      <c r="IO37" s="38"/>
      <c r="IP37" s="38"/>
    </row>
    <row r="38" s="37" customFormat="1" ht="22.5" customHeight="1" spans="1:250">
      <c r="A38" s="11" t="s">
        <v>29</v>
      </c>
      <c r="B38" s="11" t="s">
        <v>199</v>
      </c>
      <c r="C38" s="17">
        <v>29</v>
      </c>
      <c r="D38" s="11" t="s">
        <v>218</v>
      </c>
      <c r="E38" s="11" t="str">
        <f t="shared" si="1"/>
        <v>男</v>
      </c>
      <c r="F38" s="17">
        <f t="shared" si="2"/>
        <v>31</v>
      </c>
      <c r="G38" s="25" t="s">
        <v>335</v>
      </c>
      <c r="H38" s="12" t="s">
        <v>219</v>
      </c>
      <c r="I38" s="12" t="s">
        <v>336</v>
      </c>
      <c r="J38" s="12" t="s">
        <v>358</v>
      </c>
      <c r="K38" s="17">
        <v>940</v>
      </c>
      <c r="L38" s="25" t="s">
        <v>338</v>
      </c>
      <c r="M38" s="25"/>
      <c r="N38" s="60" t="s">
        <v>339</v>
      </c>
      <c r="O38" s="61"/>
      <c r="P38" s="61"/>
      <c r="Q38" s="61"/>
      <c r="R38" s="61"/>
      <c r="S38" s="63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  <c r="IH38" s="38"/>
      <c r="II38" s="38"/>
      <c r="IJ38" s="38"/>
      <c r="IK38" s="38"/>
      <c r="IL38" s="38"/>
      <c r="IM38" s="38"/>
      <c r="IN38" s="38"/>
      <c r="IO38" s="38"/>
      <c r="IP38" s="38"/>
    </row>
    <row r="39" s="37" customFormat="1" ht="22.5" customHeight="1" spans="1:250">
      <c r="A39" s="11" t="s">
        <v>29</v>
      </c>
      <c r="B39" s="11" t="s">
        <v>199</v>
      </c>
      <c r="C39" s="17">
        <v>30</v>
      </c>
      <c r="D39" s="11" t="s">
        <v>225</v>
      </c>
      <c r="E39" s="11" t="str">
        <f t="shared" si="1"/>
        <v>女</v>
      </c>
      <c r="F39" s="17">
        <f t="shared" si="2"/>
        <v>51</v>
      </c>
      <c r="G39" s="25" t="s">
        <v>335</v>
      </c>
      <c r="H39" s="12" t="s">
        <v>226</v>
      </c>
      <c r="I39" s="12" t="s">
        <v>336</v>
      </c>
      <c r="J39" s="12" t="s">
        <v>337</v>
      </c>
      <c r="K39" s="17">
        <v>940</v>
      </c>
      <c r="L39" s="25" t="s">
        <v>338</v>
      </c>
      <c r="M39" s="25"/>
      <c r="N39" s="60" t="s">
        <v>339</v>
      </c>
      <c r="O39" s="61"/>
      <c r="P39" s="61"/>
      <c r="Q39" s="61"/>
      <c r="R39" s="61"/>
      <c r="S39" s="63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/>
      <c r="HI39" s="38"/>
      <c r="HJ39" s="38"/>
      <c r="HK39" s="38"/>
      <c r="HL39" s="38"/>
      <c r="HM39" s="38"/>
      <c r="HN39" s="38"/>
      <c r="HO39" s="38"/>
      <c r="HP39" s="38"/>
      <c r="HQ39" s="38"/>
      <c r="HR39" s="38"/>
      <c r="HS39" s="38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  <c r="IJ39" s="38"/>
      <c r="IK39" s="38"/>
      <c r="IL39" s="38"/>
      <c r="IM39" s="38"/>
      <c r="IN39" s="38"/>
      <c r="IO39" s="38"/>
      <c r="IP39" s="38"/>
    </row>
    <row r="40" s="37" customFormat="1" ht="22.5" customHeight="1" spans="1:250">
      <c r="A40" s="11" t="s">
        <v>29</v>
      </c>
      <c r="B40" s="11" t="s">
        <v>199</v>
      </c>
      <c r="C40" s="17">
        <v>31</v>
      </c>
      <c r="D40" s="11" t="s">
        <v>232</v>
      </c>
      <c r="E40" s="11" t="str">
        <f t="shared" si="1"/>
        <v>男</v>
      </c>
      <c r="F40" s="17">
        <f t="shared" si="2"/>
        <v>59</v>
      </c>
      <c r="G40" s="25" t="s">
        <v>335</v>
      </c>
      <c r="H40" s="11" t="s">
        <v>233</v>
      </c>
      <c r="I40" s="11" t="s">
        <v>344</v>
      </c>
      <c r="J40" s="11" t="s">
        <v>377</v>
      </c>
      <c r="K40" s="25">
        <v>1350</v>
      </c>
      <c r="L40" s="25" t="s">
        <v>338</v>
      </c>
      <c r="M40" s="25"/>
      <c r="N40" s="60" t="s">
        <v>378</v>
      </c>
      <c r="O40" s="61"/>
      <c r="P40" s="61"/>
      <c r="Q40" s="61"/>
      <c r="R40" s="61"/>
      <c r="S40" s="63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  <c r="IH40" s="38"/>
      <c r="II40" s="38"/>
      <c r="IJ40" s="38"/>
      <c r="IK40" s="38"/>
      <c r="IL40" s="38"/>
      <c r="IM40" s="38"/>
      <c r="IN40" s="38"/>
      <c r="IO40" s="38"/>
      <c r="IP40" s="38"/>
    </row>
    <row r="41" s="37" customFormat="1" ht="22.5" customHeight="1" spans="1:250">
      <c r="A41" s="11" t="s">
        <v>29</v>
      </c>
      <c r="B41" s="11" t="s">
        <v>199</v>
      </c>
      <c r="C41" s="17"/>
      <c r="D41" s="11" t="s">
        <v>236</v>
      </c>
      <c r="E41" s="11" t="str">
        <f t="shared" si="1"/>
        <v>女</v>
      </c>
      <c r="F41" s="17">
        <f t="shared" si="2"/>
        <v>54</v>
      </c>
      <c r="G41" s="25" t="s">
        <v>379</v>
      </c>
      <c r="H41" s="12" t="s">
        <v>237</v>
      </c>
      <c r="I41" s="12" t="s">
        <v>344</v>
      </c>
      <c r="J41" s="12"/>
      <c r="K41" s="17"/>
      <c r="L41" s="25" t="s">
        <v>347</v>
      </c>
      <c r="M41" s="25"/>
      <c r="N41" s="60" t="s">
        <v>378</v>
      </c>
      <c r="O41" s="61"/>
      <c r="P41" s="61"/>
      <c r="Q41" s="61"/>
      <c r="R41" s="61"/>
      <c r="S41" s="63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  <c r="IL41" s="38"/>
      <c r="IM41" s="38"/>
      <c r="IN41" s="38"/>
      <c r="IO41" s="38"/>
      <c r="IP41" s="38"/>
    </row>
    <row r="42" s="37" customFormat="1" ht="22.5" customHeight="1" spans="1:250">
      <c r="A42" s="11" t="s">
        <v>29</v>
      </c>
      <c r="B42" s="11" t="s">
        <v>239</v>
      </c>
      <c r="C42" s="17">
        <v>32</v>
      </c>
      <c r="D42" s="11" t="s">
        <v>240</v>
      </c>
      <c r="E42" s="11" t="str">
        <f t="shared" si="1"/>
        <v>男</v>
      </c>
      <c r="F42" s="17">
        <f t="shared" si="2"/>
        <v>32</v>
      </c>
      <c r="G42" s="25" t="s">
        <v>335</v>
      </c>
      <c r="H42" s="101" t="s">
        <v>241</v>
      </c>
      <c r="I42" s="12" t="s">
        <v>336</v>
      </c>
      <c r="J42" s="12" t="s">
        <v>341</v>
      </c>
      <c r="K42" s="17">
        <v>940</v>
      </c>
      <c r="L42" s="25" t="s">
        <v>338</v>
      </c>
      <c r="M42" s="25"/>
      <c r="N42" s="60" t="s">
        <v>339</v>
      </c>
      <c r="O42" s="61"/>
      <c r="P42" s="61"/>
      <c r="Q42" s="61"/>
      <c r="R42" s="61"/>
      <c r="S42" s="63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  <c r="IL42" s="38"/>
      <c r="IM42" s="38"/>
      <c r="IN42" s="38"/>
      <c r="IO42" s="38"/>
      <c r="IP42" s="38"/>
    </row>
    <row r="43" s="37" customFormat="1" ht="22.5" customHeight="1" spans="1:250">
      <c r="A43" s="11" t="s">
        <v>29</v>
      </c>
      <c r="B43" s="11" t="s">
        <v>239</v>
      </c>
      <c r="C43" s="17">
        <v>33</v>
      </c>
      <c r="D43" s="11" t="s">
        <v>245</v>
      </c>
      <c r="E43" s="11" t="str">
        <f t="shared" si="1"/>
        <v>女</v>
      </c>
      <c r="F43" s="17">
        <f t="shared" si="2"/>
        <v>56</v>
      </c>
      <c r="G43" s="25" t="s">
        <v>335</v>
      </c>
      <c r="H43" s="12" t="s">
        <v>246</v>
      </c>
      <c r="I43" s="12" t="s">
        <v>344</v>
      </c>
      <c r="J43" s="12" t="s">
        <v>380</v>
      </c>
      <c r="K43" s="17">
        <v>1634</v>
      </c>
      <c r="L43" s="25" t="s">
        <v>338</v>
      </c>
      <c r="M43" s="25"/>
      <c r="N43" s="60" t="s">
        <v>339</v>
      </c>
      <c r="O43" s="61"/>
      <c r="P43" s="61"/>
      <c r="Q43" s="61"/>
      <c r="R43" s="61"/>
      <c r="S43" s="63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</row>
    <row r="44" s="37" customFormat="1" ht="22.5" customHeight="1" spans="1:250">
      <c r="A44" s="11" t="s">
        <v>29</v>
      </c>
      <c r="B44" s="11" t="s">
        <v>239</v>
      </c>
      <c r="C44" s="25"/>
      <c r="D44" s="11" t="s">
        <v>381</v>
      </c>
      <c r="E44" s="11" t="str">
        <f t="shared" si="1"/>
        <v>男</v>
      </c>
      <c r="F44" s="17">
        <f t="shared" si="2"/>
        <v>64</v>
      </c>
      <c r="G44" s="25" t="s">
        <v>379</v>
      </c>
      <c r="H44" s="12" t="s">
        <v>382</v>
      </c>
      <c r="I44" s="12" t="s">
        <v>344</v>
      </c>
      <c r="J44" s="12"/>
      <c r="K44" s="25"/>
      <c r="L44" s="25" t="s">
        <v>342</v>
      </c>
      <c r="M44" s="25"/>
      <c r="N44" s="60" t="s">
        <v>339</v>
      </c>
      <c r="O44" s="61"/>
      <c r="P44" s="61"/>
      <c r="Q44" s="61"/>
      <c r="R44" s="61"/>
      <c r="S44" s="61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  <c r="IP44" s="38"/>
    </row>
    <row r="45" s="37" customFormat="1" ht="22.5" customHeight="1" spans="1:250">
      <c r="A45" s="11" t="s">
        <v>29</v>
      </c>
      <c r="B45" s="11" t="s">
        <v>239</v>
      </c>
      <c r="C45" s="17">
        <v>34</v>
      </c>
      <c r="D45" s="11" t="s">
        <v>250</v>
      </c>
      <c r="E45" s="11" t="str">
        <f t="shared" si="1"/>
        <v>女</v>
      </c>
      <c r="F45" s="17">
        <f t="shared" si="2"/>
        <v>30</v>
      </c>
      <c r="G45" s="25" t="s">
        <v>335</v>
      </c>
      <c r="H45" s="12" t="s">
        <v>251</v>
      </c>
      <c r="I45" s="12" t="s">
        <v>344</v>
      </c>
      <c r="J45" s="12" t="s">
        <v>365</v>
      </c>
      <c r="K45" s="25">
        <v>940</v>
      </c>
      <c r="L45" s="25" t="s">
        <v>338</v>
      </c>
      <c r="M45" s="25"/>
      <c r="N45" s="60" t="s">
        <v>339</v>
      </c>
      <c r="O45" s="61"/>
      <c r="P45" s="61"/>
      <c r="Q45" s="61"/>
      <c r="R45" s="61"/>
      <c r="S45" s="61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  <c r="IJ45" s="38"/>
      <c r="IK45" s="38"/>
      <c r="IL45" s="38"/>
      <c r="IM45" s="38"/>
      <c r="IN45" s="38"/>
      <c r="IO45" s="38"/>
      <c r="IP45" s="38"/>
    </row>
    <row r="46" s="37" customFormat="1" ht="22.5" customHeight="1" spans="1:250">
      <c r="A46" s="11" t="s">
        <v>29</v>
      </c>
      <c r="B46" s="11" t="s">
        <v>255</v>
      </c>
      <c r="C46" s="17">
        <v>35</v>
      </c>
      <c r="D46" s="11" t="s">
        <v>256</v>
      </c>
      <c r="E46" s="11" t="str">
        <f t="shared" si="1"/>
        <v>男</v>
      </c>
      <c r="F46" s="17">
        <f t="shared" si="2"/>
        <v>47</v>
      </c>
      <c r="G46" s="25" t="s">
        <v>335</v>
      </c>
      <c r="H46" s="12" t="s">
        <v>257</v>
      </c>
      <c r="I46" s="12" t="s">
        <v>336</v>
      </c>
      <c r="J46" s="12" t="s">
        <v>358</v>
      </c>
      <c r="K46" s="17">
        <v>940</v>
      </c>
      <c r="L46" s="25" t="s">
        <v>338</v>
      </c>
      <c r="M46" s="25"/>
      <c r="N46" s="60" t="s">
        <v>339</v>
      </c>
      <c r="O46" s="61"/>
      <c r="P46" s="61"/>
      <c r="Q46" s="61"/>
      <c r="R46" s="61"/>
      <c r="S46" s="63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  <c r="IJ46" s="38"/>
      <c r="IK46" s="38"/>
      <c r="IL46" s="38"/>
      <c r="IM46" s="38"/>
      <c r="IN46" s="38"/>
      <c r="IO46" s="38"/>
      <c r="IP46" s="38"/>
    </row>
    <row r="47" s="37" customFormat="1" ht="22.5" customHeight="1" spans="1:250">
      <c r="A47" s="11" t="s">
        <v>29</v>
      </c>
      <c r="B47" s="11" t="s">
        <v>255</v>
      </c>
      <c r="C47" s="17">
        <v>36</v>
      </c>
      <c r="D47" s="11" t="s">
        <v>263</v>
      </c>
      <c r="E47" s="11" t="str">
        <f t="shared" si="1"/>
        <v>女</v>
      </c>
      <c r="F47" s="17">
        <f t="shared" si="2"/>
        <v>48</v>
      </c>
      <c r="G47" s="25" t="s">
        <v>335</v>
      </c>
      <c r="H47" s="12" t="s">
        <v>264</v>
      </c>
      <c r="I47" s="12" t="s">
        <v>340</v>
      </c>
      <c r="J47" s="12" t="s">
        <v>341</v>
      </c>
      <c r="K47" s="17">
        <v>940</v>
      </c>
      <c r="L47" s="25" t="s">
        <v>338</v>
      </c>
      <c r="M47" s="25"/>
      <c r="N47" s="60" t="s">
        <v>339</v>
      </c>
      <c r="O47" s="61"/>
      <c r="P47" s="61"/>
      <c r="Q47" s="61"/>
      <c r="R47" s="61"/>
      <c r="S47" s="63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</row>
    <row r="48" s="37" customFormat="1" ht="22.5" customHeight="1" spans="1:250">
      <c r="A48" s="11" t="s">
        <v>29</v>
      </c>
      <c r="B48" s="11" t="s">
        <v>255</v>
      </c>
      <c r="C48" s="17">
        <v>37</v>
      </c>
      <c r="D48" s="11" t="s">
        <v>268</v>
      </c>
      <c r="E48" s="11" t="str">
        <f t="shared" si="1"/>
        <v>男</v>
      </c>
      <c r="F48" s="17">
        <f t="shared" si="2"/>
        <v>49</v>
      </c>
      <c r="G48" s="25" t="s">
        <v>335</v>
      </c>
      <c r="H48" s="12" t="s">
        <v>269</v>
      </c>
      <c r="I48" s="12" t="s">
        <v>340</v>
      </c>
      <c r="J48" s="12" t="s">
        <v>383</v>
      </c>
      <c r="K48" s="17">
        <v>940</v>
      </c>
      <c r="L48" s="25" t="s">
        <v>338</v>
      </c>
      <c r="M48" s="25"/>
      <c r="N48" s="60" t="s">
        <v>339</v>
      </c>
      <c r="O48" s="61"/>
      <c r="P48" s="61"/>
      <c r="Q48" s="61"/>
      <c r="R48" s="61"/>
      <c r="S48" s="63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</row>
    <row r="49" s="37" customFormat="1" ht="22.5" customHeight="1" spans="1:250">
      <c r="A49" s="11" t="s">
        <v>29</v>
      </c>
      <c r="B49" s="11" t="s">
        <v>255</v>
      </c>
      <c r="C49" s="17">
        <v>38</v>
      </c>
      <c r="D49" s="11" t="s">
        <v>273</v>
      </c>
      <c r="E49" s="11" t="str">
        <f t="shared" si="1"/>
        <v>女</v>
      </c>
      <c r="F49" s="17">
        <f t="shared" si="2"/>
        <v>48</v>
      </c>
      <c r="G49" s="25" t="s">
        <v>335</v>
      </c>
      <c r="H49" s="12" t="s">
        <v>274</v>
      </c>
      <c r="I49" s="11" t="s">
        <v>346</v>
      </c>
      <c r="J49" s="11"/>
      <c r="K49" s="25">
        <v>1280</v>
      </c>
      <c r="L49" s="25" t="s">
        <v>347</v>
      </c>
      <c r="M49" s="25"/>
      <c r="N49" s="60" t="s">
        <v>348</v>
      </c>
      <c r="O49" s="61"/>
      <c r="P49" s="61"/>
      <c r="Q49" s="61"/>
      <c r="R49" s="61"/>
      <c r="S49" s="63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</row>
    <row r="50" s="37" customFormat="1" ht="22.5" customHeight="1" spans="1:250">
      <c r="A50" s="11" t="s">
        <v>29</v>
      </c>
      <c r="B50" s="11" t="s">
        <v>255</v>
      </c>
      <c r="C50" s="25"/>
      <c r="D50" s="11" t="s">
        <v>384</v>
      </c>
      <c r="E50" s="11" t="str">
        <f t="shared" si="1"/>
        <v>男</v>
      </c>
      <c r="F50" s="17">
        <f t="shared" si="2"/>
        <v>15</v>
      </c>
      <c r="G50" s="25" t="s">
        <v>355</v>
      </c>
      <c r="H50" s="12" t="s">
        <v>385</v>
      </c>
      <c r="I50" s="12" t="s">
        <v>336</v>
      </c>
      <c r="J50" s="11"/>
      <c r="K50" s="25"/>
      <c r="L50" s="25" t="s">
        <v>342</v>
      </c>
      <c r="M50" s="25"/>
      <c r="N50" s="60" t="s">
        <v>348</v>
      </c>
      <c r="O50" s="61"/>
      <c r="P50" s="61"/>
      <c r="Q50" s="61"/>
      <c r="R50" s="61"/>
      <c r="S50" s="63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</row>
    <row r="51" s="37" customFormat="1" ht="22.5" customHeight="1" spans="1:250">
      <c r="A51" s="11" t="s">
        <v>29</v>
      </c>
      <c r="B51" s="11" t="s">
        <v>255</v>
      </c>
      <c r="C51" s="25"/>
      <c r="D51" s="11" t="s">
        <v>386</v>
      </c>
      <c r="E51" s="11" t="str">
        <f t="shared" si="1"/>
        <v>男</v>
      </c>
      <c r="F51" s="17">
        <f t="shared" si="2"/>
        <v>13</v>
      </c>
      <c r="G51" s="25" t="s">
        <v>355</v>
      </c>
      <c r="H51" s="12" t="s">
        <v>387</v>
      </c>
      <c r="I51" s="12" t="s">
        <v>336</v>
      </c>
      <c r="J51" s="11"/>
      <c r="K51" s="25"/>
      <c r="L51" s="25" t="s">
        <v>342</v>
      </c>
      <c r="M51" s="25"/>
      <c r="N51" s="60" t="s">
        <v>348</v>
      </c>
      <c r="O51" s="61"/>
      <c r="P51" s="61"/>
      <c r="Q51" s="61"/>
      <c r="R51" s="61"/>
      <c r="S51" s="63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</row>
    <row r="52" s="37" customFormat="1" ht="22.5" customHeight="1" spans="1:250">
      <c r="A52" s="11" t="s">
        <v>29</v>
      </c>
      <c r="B52" s="11" t="s">
        <v>255</v>
      </c>
      <c r="C52" s="17">
        <v>39</v>
      </c>
      <c r="D52" s="11" t="s">
        <v>278</v>
      </c>
      <c r="E52" s="11" t="str">
        <f t="shared" si="1"/>
        <v>男</v>
      </c>
      <c r="F52" s="17">
        <f t="shared" si="2"/>
        <v>69</v>
      </c>
      <c r="G52" s="25" t="s">
        <v>335</v>
      </c>
      <c r="H52" s="11" t="s">
        <v>279</v>
      </c>
      <c r="I52" s="11" t="s">
        <v>344</v>
      </c>
      <c r="J52" s="11" t="s">
        <v>388</v>
      </c>
      <c r="K52" s="25">
        <v>1504</v>
      </c>
      <c r="L52" s="25" t="s">
        <v>342</v>
      </c>
      <c r="M52" s="25"/>
      <c r="N52" s="60" t="s">
        <v>339</v>
      </c>
      <c r="O52" s="61"/>
      <c r="P52" s="61"/>
      <c r="Q52" s="61"/>
      <c r="R52" s="61"/>
      <c r="S52" s="63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</row>
    <row r="53" s="37" customFormat="1" ht="22.5" customHeight="1" spans="1:250">
      <c r="A53" s="11" t="s">
        <v>29</v>
      </c>
      <c r="B53" s="11" t="s">
        <v>255</v>
      </c>
      <c r="C53" s="25"/>
      <c r="D53" s="11" t="s">
        <v>389</v>
      </c>
      <c r="E53" s="11" t="str">
        <f t="shared" si="1"/>
        <v>女</v>
      </c>
      <c r="F53" s="17">
        <f t="shared" si="2"/>
        <v>68</v>
      </c>
      <c r="G53" s="25" t="s">
        <v>379</v>
      </c>
      <c r="H53" s="11" t="s">
        <v>390</v>
      </c>
      <c r="I53" s="11" t="s">
        <v>344</v>
      </c>
      <c r="J53" s="11" t="s">
        <v>358</v>
      </c>
      <c r="K53" s="25"/>
      <c r="L53" s="25" t="s">
        <v>342</v>
      </c>
      <c r="M53" s="25"/>
      <c r="N53" s="60" t="s">
        <v>339</v>
      </c>
      <c r="O53" s="61"/>
      <c r="P53" s="61"/>
      <c r="Q53" s="61"/>
      <c r="R53" s="61"/>
      <c r="S53" s="63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</row>
    <row r="54" s="37" customFormat="1" ht="22.5" customHeight="1" spans="1:250">
      <c r="A54" s="11" t="s">
        <v>29</v>
      </c>
      <c r="B54" s="22" t="s">
        <v>282</v>
      </c>
      <c r="C54" s="17">
        <v>40</v>
      </c>
      <c r="D54" s="22" t="s">
        <v>283</v>
      </c>
      <c r="E54" s="11" t="str">
        <f t="shared" si="1"/>
        <v>女</v>
      </c>
      <c r="F54" s="17">
        <f t="shared" si="2"/>
        <v>35</v>
      </c>
      <c r="G54" s="25" t="s">
        <v>335</v>
      </c>
      <c r="H54" s="101" t="s">
        <v>284</v>
      </c>
      <c r="I54" s="25" t="s">
        <v>336</v>
      </c>
      <c r="J54" s="25" t="s">
        <v>337</v>
      </c>
      <c r="K54" s="17">
        <v>940</v>
      </c>
      <c r="L54" s="25" t="s">
        <v>338</v>
      </c>
      <c r="M54" s="46"/>
      <c r="N54" s="60" t="s">
        <v>339</v>
      </c>
      <c r="O54" s="61"/>
      <c r="P54" s="61"/>
      <c r="Q54" s="61"/>
      <c r="R54" s="61"/>
      <c r="S54" s="63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</row>
    <row r="55" s="37" customFormat="1" ht="22.5" customHeight="1" spans="1:250">
      <c r="A55" s="11" t="s">
        <v>29</v>
      </c>
      <c r="B55" s="22" t="s">
        <v>282</v>
      </c>
      <c r="C55" s="17">
        <v>41</v>
      </c>
      <c r="D55" s="22" t="s">
        <v>289</v>
      </c>
      <c r="E55" s="11" t="str">
        <f t="shared" si="1"/>
        <v>男</v>
      </c>
      <c r="F55" s="17">
        <f t="shared" si="2"/>
        <v>36</v>
      </c>
      <c r="G55" s="25" t="s">
        <v>335</v>
      </c>
      <c r="H55" s="101" t="s">
        <v>290</v>
      </c>
      <c r="I55" s="25" t="s">
        <v>336</v>
      </c>
      <c r="J55" s="25" t="s">
        <v>366</v>
      </c>
      <c r="K55" s="17">
        <v>940</v>
      </c>
      <c r="L55" s="25" t="s">
        <v>338</v>
      </c>
      <c r="M55" s="25"/>
      <c r="N55" s="60" t="s">
        <v>339</v>
      </c>
      <c r="O55" s="61"/>
      <c r="P55" s="61"/>
      <c r="Q55" s="61"/>
      <c r="R55" s="61"/>
      <c r="S55" s="63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</row>
    <row r="56" s="37" customFormat="1" ht="22.5" customHeight="1" spans="1:250">
      <c r="A56" s="11" t="s">
        <v>29</v>
      </c>
      <c r="B56" s="22" t="s">
        <v>296</v>
      </c>
      <c r="C56" s="17">
        <v>42</v>
      </c>
      <c r="D56" s="22" t="s">
        <v>297</v>
      </c>
      <c r="E56" s="11" t="str">
        <f t="shared" si="1"/>
        <v>男</v>
      </c>
      <c r="F56" s="17">
        <f t="shared" si="2"/>
        <v>49</v>
      </c>
      <c r="G56" s="25" t="s">
        <v>335</v>
      </c>
      <c r="H56" s="101" t="s">
        <v>298</v>
      </c>
      <c r="I56" s="25" t="s">
        <v>336</v>
      </c>
      <c r="J56" s="25" t="s">
        <v>391</v>
      </c>
      <c r="K56" s="17">
        <v>940</v>
      </c>
      <c r="L56" s="25" t="s">
        <v>338</v>
      </c>
      <c r="M56" s="25"/>
      <c r="N56" s="60" t="s">
        <v>360</v>
      </c>
      <c r="O56" s="61"/>
      <c r="P56" s="61"/>
      <c r="Q56" s="61"/>
      <c r="R56" s="61"/>
      <c r="S56" s="63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</row>
    <row r="57" s="37" customFormat="1" ht="22.5" customHeight="1" spans="1:250">
      <c r="A57" s="11" t="s">
        <v>29</v>
      </c>
      <c r="B57" s="22" t="s">
        <v>296</v>
      </c>
      <c r="C57" s="17">
        <v>43</v>
      </c>
      <c r="D57" s="22" t="s">
        <v>302</v>
      </c>
      <c r="E57" s="11" t="str">
        <f t="shared" si="1"/>
        <v>男</v>
      </c>
      <c r="F57" s="17">
        <f t="shared" si="2"/>
        <v>29</v>
      </c>
      <c r="G57" s="25" t="s">
        <v>335</v>
      </c>
      <c r="H57" s="12" t="s">
        <v>303</v>
      </c>
      <c r="I57" s="25" t="s">
        <v>336</v>
      </c>
      <c r="J57" s="25" t="s">
        <v>392</v>
      </c>
      <c r="K57" s="17">
        <v>940</v>
      </c>
      <c r="L57" s="25" t="s">
        <v>338</v>
      </c>
      <c r="M57" s="25"/>
      <c r="N57" s="60" t="s">
        <v>363</v>
      </c>
      <c r="O57" s="61"/>
      <c r="P57" s="61"/>
      <c r="Q57" s="61"/>
      <c r="R57" s="61"/>
      <c r="S57" s="63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</row>
    <row r="58" s="37" customFormat="1" ht="22.5" customHeight="1" spans="1:250">
      <c r="A58" s="11" t="s">
        <v>29</v>
      </c>
      <c r="B58" s="22" t="s">
        <v>296</v>
      </c>
      <c r="C58" s="17">
        <v>44</v>
      </c>
      <c r="D58" s="22" t="s">
        <v>309</v>
      </c>
      <c r="E58" s="11" t="str">
        <f t="shared" si="1"/>
        <v>男</v>
      </c>
      <c r="F58" s="17">
        <f t="shared" si="2"/>
        <v>60</v>
      </c>
      <c r="G58" s="25" t="s">
        <v>335</v>
      </c>
      <c r="H58" s="12" t="s">
        <v>310</v>
      </c>
      <c r="I58" s="25" t="s">
        <v>344</v>
      </c>
      <c r="J58" s="25" t="s">
        <v>393</v>
      </c>
      <c r="K58" s="17">
        <v>2820</v>
      </c>
      <c r="L58" s="25" t="s">
        <v>342</v>
      </c>
      <c r="M58" s="25"/>
      <c r="N58" s="60" t="s">
        <v>360</v>
      </c>
      <c r="O58" s="61"/>
      <c r="P58" s="61"/>
      <c r="Q58" s="61"/>
      <c r="R58" s="61"/>
      <c r="S58" s="63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</row>
    <row r="59" s="37" customFormat="1" ht="22.5" customHeight="1" spans="1:250">
      <c r="A59" s="11" t="s">
        <v>29</v>
      </c>
      <c r="B59" s="22" t="s">
        <v>296</v>
      </c>
      <c r="C59" s="17"/>
      <c r="D59" s="22" t="s">
        <v>394</v>
      </c>
      <c r="E59" s="11" t="str">
        <f t="shared" si="1"/>
        <v>女</v>
      </c>
      <c r="F59" s="17">
        <f t="shared" si="2"/>
        <v>58</v>
      </c>
      <c r="G59" s="25" t="s">
        <v>379</v>
      </c>
      <c r="H59" s="12" t="s">
        <v>395</v>
      </c>
      <c r="I59" s="25" t="s">
        <v>344</v>
      </c>
      <c r="J59" s="25" t="s">
        <v>341</v>
      </c>
      <c r="K59" s="17"/>
      <c r="L59" s="25" t="s">
        <v>338</v>
      </c>
      <c r="M59" s="25"/>
      <c r="N59" s="60" t="s">
        <v>360</v>
      </c>
      <c r="O59" s="61"/>
      <c r="P59" s="61"/>
      <c r="Q59" s="61"/>
      <c r="R59" s="61"/>
      <c r="S59" s="63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</row>
    <row r="60" s="37" customFormat="1" ht="22.5" customHeight="1" spans="1:250">
      <c r="A60" s="11" t="s">
        <v>29</v>
      </c>
      <c r="B60" s="22" t="s">
        <v>296</v>
      </c>
      <c r="C60" s="17"/>
      <c r="D60" s="22" t="s">
        <v>396</v>
      </c>
      <c r="E60" s="11" t="str">
        <f t="shared" si="1"/>
        <v>男</v>
      </c>
      <c r="F60" s="17">
        <f t="shared" si="2"/>
        <v>33</v>
      </c>
      <c r="G60" s="25" t="s">
        <v>355</v>
      </c>
      <c r="H60" s="12" t="s">
        <v>397</v>
      </c>
      <c r="I60" s="25" t="s">
        <v>336</v>
      </c>
      <c r="J60" s="25" t="s">
        <v>341</v>
      </c>
      <c r="K60" s="17"/>
      <c r="L60" s="25" t="s">
        <v>338</v>
      </c>
      <c r="M60" s="25"/>
      <c r="N60" s="60" t="s">
        <v>360</v>
      </c>
      <c r="O60" s="61"/>
      <c r="P60" s="61"/>
      <c r="Q60" s="61"/>
      <c r="R60" s="61"/>
      <c r="S60" s="63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</row>
    <row r="61" s="37" customFormat="1" ht="22.5" customHeight="1" spans="1:250">
      <c r="A61" s="48" t="s">
        <v>398</v>
      </c>
      <c r="B61" s="49"/>
      <c r="C61" s="50"/>
      <c r="D61" s="11"/>
      <c r="E61" s="11"/>
      <c r="F61" s="17"/>
      <c r="G61" s="25"/>
      <c r="H61" s="22"/>
      <c r="I61" s="22"/>
      <c r="J61" s="22"/>
      <c r="K61" s="25">
        <f>SUM(K4:K60)</f>
        <v>48909</v>
      </c>
      <c r="L61" s="25"/>
      <c r="M61" s="25"/>
      <c r="N61" s="60"/>
      <c r="O61" s="61"/>
      <c r="P61" s="61"/>
      <c r="Q61" s="61"/>
      <c r="R61" s="61"/>
      <c r="S61" s="61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</row>
    <row r="62" s="37" customFormat="1" ht="80.1" customHeight="1" spans="1:250">
      <c r="A62" s="51" t="s">
        <v>399</v>
      </c>
      <c r="B62" s="51"/>
      <c r="C62" s="51"/>
      <c r="D62" s="51"/>
      <c r="E62" s="51"/>
      <c r="F62" s="31"/>
      <c r="G62" s="51"/>
      <c r="H62" s="51"/>
      <c r="I62" s="51"/>
      <c r="J62" s="51"/>
      <c r="K62" s="51"/>
      <c r="L62" s="51"/>
      <c r="M62" s="51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</row>
  </sheetData>
  <autoFilter ref="A3:N62">
    <extLst/>
  </autoFilter>
  <mergeCells count="5">
    <mergeCell ref="A1:N1"/>
    <mergeCell ref="O1:S1"/>
    <mergeCell ref="A2:N2"/>
    <mergeCell ref="A61:C61"/>
    <mergeCell ref="A62:N62"/>
  </mergeCells>
  <pageMargins left="0.25" right="0.25" top="0.75" bottom="0.75" header="0.3" footer="0.3"/>
  <pageSetup paperSize="9" orientation="landscape"/>
  <headerFooter alignWithMargins="0"/>
  <ignoredErrors>
    <ignoredError sqref="E4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1"/>
  <sheetViews>
    <sheetView workbookViewId="0">
      <selection activeCell="L13" sqref="L13"/>
    </sheetView>
  </sheetViews>
  <sheetFormatPr defaultColWidth="9" defaultRowHeight="15.75"/>
  <cols>
    <col min="1" max="1" width="9" style="2"/>
    <col min="2" max="2" width="5.625" style="2" customWidth="1"/>
    <col min="3" max="3" width="8.25" style="2" customWidth="1"/>
    <col min="4" max="4" width="6.75" style="2" customWidth="1"/>
    <col min="5" max="6" width="9" style="2"/>
    <col min="7" max="7" width="18.625" style="2" customWidth="1"/>
    <col min="8" max="8" width="9" style="2"/>
    <col min="9" max="9" width="15.625" style="2" customWidth="1"/>
    <col min="10" max="11" width="9" style="2"/>
    <col min="12" max="12" width="40.625" style="2" customWidth="1"/>
    <col min="13" max="253" width="9" style="2"/>
    <col min="254" max="16384" width="9" style="3"/>
  </cols>
  <sheetData>
    <row r="1" s="1" customFormat="1" ht="39.95" customHeight="1" spans="1:16383">
      <c r="A1" s="4" t="s">
        <v>400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  <c r="XFA1" s="3"/>
      <c r="XFB1" s="3"/>
      <c r="XFC1" s="3"/>
    </row>
    <row r="2" ht="20.1" customHeight="1" spans="1:12">
      <c r="A2" s="6" t="s">
        <v>401</v>
      </c>
      <c r="B2" s="6"/>
      <c r="C2" s="6"/>
      <c r="D2" s="6" t="s">
        <v>402</v>
      </c>
      <c r="E2" s="6"/>
      <c r="F2" s="6"/>
      <c r="G2" s="6"/>
      <c r="H2" s="6" t="s">
        <v>403</v>
      </c>
      <c r="I2" s="6"/>
      <c r="J2" s="6" t="s">
        <v>404</v>
      </c>
      <c r="K2" s="6"/>
      <c r="L2" s="26" t="s">
        <v>405</v>
      </c>
    </row>
    <row r="3" s="2" customFormat="1" ht="20.1" customHeight="1" spans="1:12">
      <c r="A3" s="7" t="s">
        <v>406</v>
      </c>
      <c r="B3" s="8"/>
      <c r="C3" s="8"/>
      <c r="D3" s="8"/>
      <c r="E3" s="8"/>
      <c r="F3" s="8"/>
      <c r="G3" s="8"/>
      <c r="H3" s="8"/>
      <c r="I3" s="8"/>
      <c r="J3" s="8"/>
      <c r="K3" s="8"/>
      <c r="L3" s="27"/>
    </row>
    <row r="4" s="2" customFormat="1" ht="39.95" customHeight="1" spans="1:12">
      <c r="A4" s="9" t="s">
        <v>318</v>
      </c>
      <c r="B4" s="9" t="s">
        <v>319</v>
      </c>
      <c r="C4" s="10" t="s">
        <v>320</v>
      </c>
      <c r="D4" s="10" t="s">
        <v>8</v>
      </c>
      <c r="E4" s="21" t="s">
        <v>321</v>
      </c>
      <c r="F4" s="9" t="s">
        <v>322</v>
      </c>
      <c r="G4" s="10" t="s">
        <v>323</v>
      </c>
      <c r="H4" s="10" t="s">
        <v>324</v>
      </c>
      <c r="I4" s="10" t="s">
        <v>407</v>
      </c>
      <c r="J4" s="28" t="s">
        <v>326</v>
      </c>
      <c r="K4" s="9" t="s">
        <v>327</v>
      </c>
      <c r="L4" s="29" t="s">
        <v>408</v>
      </c>
    </row>
    <row r="5" s="2" customFormat="1" ht="20.1" customHeight="1" spans="1:12">
      <c r="A5" s="9" t="s">
        <v>409</v>
      </c>
      <c r="B5" s="11"/>
      <c r="C5" s="12"/>
      <c r="D5" s="11"/>
      <c r="E5" s="17"/>
      <c r="F5" s="22"/>
      <c r="G5" s="12"/>
      <c r="H5" s="11"/>
      <c r="I5" s="11"/>
      <c r="J5" s="25"/>
      <c r="K5" s="25"/>
      <c r="L5" s="30"/>
    </row>
    <row r="6" s="2" customFormat="1" ht="20.1" customHeight="1" spans="1:12">
      <c r="A6" s="13"/>
      <c r="B6" s="14"/>
      <c r="C6" s="13"/>
      <c r="D6" s="13"/>
      <c r="E6" s="18"/>
      <c r="F6" s="13"/>
      <c r="G6" s="13"/>
      <c r="H6" s="23"/>
      <c r="I6" s="23"/>
      <c r="J6" s="14"/>
      <c r="K6" s="18"/>
      <c r="L6" s="31"/>
    </row>
    <row r="7" s="2" customFormat="1" ht="20.1" customHeight="1" spans="1:12">
      <c r="A7" s="7" t="s">
        <v>410</v>
      </c>
      <c r="B7" s="8"/>
      <c r="C7" s="8"/>
      <c r="D7" s="8"/>
      <c r="E7" s="8"/>
      <c r="F7" s="8"/>
      <c r="G7" s="8"/>
      <c r="H7" s="8"/>
      <c r="I7" s="8"/>
      <c r="J7" s="8"/>
      <c r="K7" s="8"/>
      <c r="L7" s="27"/>
    </row>
    <row r="8" s="2" customFormat="1" ht="39.95" customHeight="1" spans="1:12">
      <c r="A8" s="9" t="s">
        <v>318</v>
      </c>
      <c r="B8" s="9" t="s">
        <v>319</v>
      </c>
      <c r="C8" s="10" t="s">
        <v>320</v>
      </c>
      <c r="D8" s="10" t="s">
        <v>8</v>
      </c>
      <c r="E8" s="21" t="s">
        <v>321</v>
      </c>
      <c r="F8" s="9" t="s">
        <v>322</v>
      </c>
      <c r="G8" s="10" t="s">
        <v>323</v>
      </c>
      <c r="H8" s="10" t="s">
        <v>324</v>
      </c>
      <c r="I8" s="10" t="s">
        <v>407</v>
      </c>
      <c r="J8" s="28" t="s">
        <v>326</v>
      </c>
      <c r="K8" s="9" t="s">
        <v>327</v>
      </c>
      <c r="L8" s="32" t="s">
        <v>411</v>
      </c>
    </row>
    <row r="9" s="2" customFormat="1" ht="20.1" customHeight="1" spans="1:12">
      <c r="A9" s="9" t="s">
        <v>409</v>
      </c>
      <c r="B9" s="15"/>
      <c r="C9" s="16"/>
      <c r="D9" s="16"/>
      <c r="E9" s="21"/>
      <c r="F9" s="10"/>
      <c r="G9" s="24"/>
      <c r="H9" s="24"/>
      <c r="I9" s="24"/>
      <c r="J9" s="21"/>
      <c r="K9" s="10"/>
      <c r="L9" s="32"/>
    </row>
    <row r="10" s="2" customFormat="1" ht="20.1" customHeight="1"/>
    <row r="11" s="2" customFormat="1" ht="20.1" customHeight="1" spans="1:12">
      <c r="A11" s="7" t="s">
        <v>412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27"/>
    </row>
    <row r="12" s="2" customFormat="1" ht="50.1" customHeight="1" spans="1:12">
      <c r="A12" s="9" t="s">
        <v>318</v>
      </c>
      <c r="B12" s="9" t="s">
        <v>319</v>
      </c>
      <c r="C12" s="10" t="s">
        <v>320</v>
      </c>
      <c r="D12" s="10" t="s">
        <v>8</v>
      </c>
      <c r="E12" s="21" t="s">
        <v>321</v>
      </c>
      <c r="F12" s="9" t="s">
        <v>322</v>
      </c>
      <c r="G12" s="10" t="s">
        <v>323</v>
      </c>
      <c r="H12" s="10" t="s">
        <v>324</v>
      </c>
      <c r="I12" s="10" t="s">
        <v>407</v>
      </c>
      <c r="J12" s="28" t="s">
        <v>326</v>
      </c>
      <c r="K12" s="9" t="s">
        <v>327</v>
      </c>
      <c r="L12" s="32" t="s">
        <v>413</v>
      </c>
    </row>
    <row r="13" s="2" customFormat="1" ht="60" customHeight="1" spans="1:12">
      <c r="A13" s="11" t="s">
        <v>76</v>
      </c>
      <c r="B13" s="17">
        <v>1</v>
      </c>
      <c r="C13" s="11" t="s">
        <v>132</v>
      </c>
      <c r="D13" s="11" t="str">
        <f t="shared" ref="D13" si="0">IF(MOD(MID(G13,17,1),2),"男","女")</f>
        <v>男</v>
      </c>
      <c r="E13" s="17">
        <f t="shared" ref="E13" si="1">DATEDIF(TEXT(MID(G13,7,LEN(G13)/2-1),"0-00-00"),"2025-6-30","Y")</f>
        <v>63</v>
      </c>
      <c r="F13" s="25" t="s">
        <v>335</v>
      </c>
      <c r="G13" s="11" t="s">
        <v>134</v>
      </c>
      <c r="H13" s="12" t="s">
        <v>344</v>
      </c>
      <c r="I13" s="12" t="s">
        <v>359</v>
      </c>
      <c r="J13" s="25">
        <v>940</v>
      </c>
      <c r="K13" s="25" t="s">
        <v>342</v>
      </c>
      <c r="L13" s="33" t="s">
        <v>414</v>
      </c>
    </row>
    <row r="14" s="2" customFormat="1" ht="20.1" customHeight="1"/>
    <row r="15" s="2" customFormat="1" ht="20.1" customHeight="1" spans="1:12">
      <c r="A15" s="7" t="s">
        <v>415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27"/>
    </row>
    <row r="16" s="2" customFormat="1" ht="50.1" customHeight="1" spans="1:12">
      <c r="A16" s="9" t="s">
        <v>318</v>
      </c>
      <c r="B16" s="9" t="s">
        <v>319</v>
      </c>
      <c r="C16" s="10" t="s">
        <v>320</v>
      </c>
      <c r="D16" s="10" t="s">
        <v>8</v>
      </c>
      <c r="E16" s="21" t="s">
        <v>321</v>
      </c>
      <c r="F16" s="9" t="s">
        <v>322</v>
      </c>
      <c r="G16" s="10" t="s">
        <v>323</v>
      </c>
      <c r="H16" s="10" t="s">
        <v>324</v>
      </c>
      <c r="I16" s="10" t="s">
        <v>407</v>
      </c>
      <c r="J16" s="28" t="s">
        <v>326</v>
      </c>
      <c r="K16" s="9" t="s">
        <v>327</v>
      </c>
      <c r="L16" s="34" t="s">
        <v>408</v>
      </c>
    </row>
    <row r="17" s="2" customFormat="1" ht="20.1" customHeight="1" spans="1:12">
      <c r="A17" s="9" t="s">
        <v>409</v>
      </c>
      <c r="B17" s="9"/>
      <c r="C17" s="10"/>
      <c r="D17" s="10"/>
      <c r="E17" s="21"/>
      <c r="F17" s="9"/>
      <c r="G17" s="10"/>
      <c r="H17" s="10"/>
      <c r="I17" s="10"/>
      <c r="J17" s="28"/>
      <c r="K17" s="9"/>
      <c r="L17" s="32"/>
    </row>
    <row r="18" s="2" customFormat="1" ht="20.1" customHeight="1" spans="1:12">
      <c r="A18" s="18"/>
      <c r="B18" s="18"/>
      <c r="C18" s="18"/>
      <c r="D18" s="18"/>
      <c r="E18" s="18"/>
      <c r="F18" s="18"/>
      <c r="G18" s="13"/>
      <c r="H18" s="13"/>
      <c r="I18" s="13"/>
      <c r="J18" s="14"/>
      <c r="K18" s="18"/>
      <c r="L18" s="35"/>
    </row>
    <row r="19" s="2" customFormat="1" ht="20.1" customHeight="1" spans="1:255">
      <c r="A19" s="19" t="s">
        <v>416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IT19" s="3"/>
      <c r="IU19" s="3"/>
    </row>
    <row r="20" s="2" customFormat="1" ht="39.95" customHeight="1" spans="1:12">
      <c r="A20" s="9" t="s">
        <v>318</v>
      </c>
      <c r="B20" s="9" t="s">
        <v>319</v>
      </c>
      <c r="C20" s="10" t="s">
        <v>320</v>
      </c>
      <c r="D20" s="10" t="s">
        <v>8</v>
      </c>
      <c r="E20" s="21" t="s">
        <v>321</v>
      </c>
      <c r="F20" s="9" t="s">
        <v>322</v>
      </c>
      <c r="G20" s="10" t="s">
        <v>323</v>
      </c>
      <c r="H20" s="10" t="s">
        <v>324</v>
      </c>
      <c r="I20" s="10" t="s">
        <v>407</v>
      </c>
      <c r="J20" s="28" t="s">
        <v>326</v>
      </c>
      <c r="K20" s="9" t="s">
        <v>327</v>
      </c>
      <c r="L20" s="29" t="s">
        <v>417</v>
      </c>
    </row>
    <row r="21" s="2" customFormat="1" ht="20.1" customHeight="1" spans="1:12">
      <c r="A21" s="10" t="s">
        <v>141</v>
      </c>
      <c r="B21" s="9">
        <v>1</v>
      </c>
      <c r="C21" s="10" t="s">
        <v>418</v>
      </c>
      <c r="D21" s="10" t="s">
        <v>125</v>
      </c>
      <c r="E21" s="21">
        <v>58</v>
      </c>
      <c r="F21" s="9" t="s">
        <v>335</v>
      </c>
      <c r="G21" s="102" t="s">
        <v>419</v>
      </c>
      <c r="H21" s="10" t="s">
        <v>346</v>
      </c>
      <c r="I21" s="10" t="s">
        <v>420</v>
      </c>
      <c r="J21" s="28">
        <v>940</v>
      </c>
      <c r="K21" s="9" t="s">
        <v>338</v>
      </c>
      <c r="L21" s="36" t="s">
        <v>421</v>
      </c>
    </row>
  </sheetData>
  <mergeCells count="6">
    <mergeCell ref="A1:L1"/>
    <mergeCell ref="A3:L3"/>
    <mergeCell ref="A7:L7"/>
    <mergeCell ref="A11:L11"/>
    <mergeCell ref="A15:L15"/>
    <mergeCell ref="A19:L19"/>
  </mergeCells>
  <pageMargins left="0.25" right="0.25" top="0.75" bottom="0.75" header="0.3" footer="0.3"/>
  <pageSetup paperSize="9" scale="97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低保花名册</vt:lpstr>
      <vt:lpstr>低保劳动力</vt:lpstr>
      <vt:lpstr>低保变更表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社会事务与救助福利股</dc:creator>
  <cp:lastModifiedBy>thtf</cp:lastModifiedBy>
  <dcterms:created xsi:type="dcterms:W3CDTF">2017-09-13T18:59:00Z</dcterms:created>
  <cp:lastPrinted>2025-05-20T22:53:00Z</cp:lastPrinted>
  <dcterms:modified xsi:type="dcterms:W3CDTF">2025-08-20T08:19:40Z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2052-11.8.2.12185</vt:lpwstr>
  </property>
  <property fmtid="{D5CDD505-2E9C-101B-9397-08002B2CF9AE}" pid="3" name="ICV">
    <vt:lpwstr>B0AD28806289CED0045A7468E8D6C6B8</vt:lpwstr>
  </property>
</Properties>
</file>