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资金安排表 (2)" sheetId="7" r:id="rId1"/>
    <sheet name="Sheet2" sheetId="2" r:id="rId2"/>
    <sheet name="Sheet3" sheetId="3" r:id="rId3"/>
  </sheets>
  <definedNames>
    <definedName name="_xlnm.Print_Area" localSheetId="0">'资金安排表 (2)'!$A$1:$I$22</definedName>
    <definedName name="_xlnm.Print_Titles" localSheetId="0">'资金安排表 (2)'!$4:$4</definedName>
  </definedNames>
  <calcPr calcId="144525"/>
</workbook>
</file>

<file path=xl/sharedStrings.xml><?xml version="1.0" encoding="utf-8"?>
<sst xmlns="http://schemas.openxmlformats.org/spreadsheetml/2006/main" count="73" uniqueCount="60">
  <si>
    <t>附件</t>
  </si>
  <si>
    <t>石狮市2022年度省级乡村振兴试点村建设项目及资金安排表</t>
  </si>
  <si>
    <t>单位：万元</t>
  </si>
  <si>
    <t>序号</t>
  </si>
  <si>
    <t>镇</t>
  </si>
  <si>
    <t>村</t>
  </si>
  <si>
    <t>项目名称</t>
  </si>
  <si>
    <t>项目类型（①产业发展②基础设施③公共服务）</t>
  </si>
  <si>
    <t>建设内容</t>
  </si>
  <si>
    <t>年度投资概算</t>
  </si>
  <si>
    <t>年度拟补助</t>
  </si>
  <si>
    <t>备注</t>
  </si>
  <si>
    <t>鸿山镇</t>
  </si>
  <si>
    <t>洪厝村</t>
  </si>
  <si>
    <t>洪厝村光伏发电建设项目</t>
  </si>
  <si>
    <t>①产业发展</t>
  </si>
  <si>
    <t>在村委会周边建设光伏发电项目</t>
  </si>
  <si>
    <t>洪厝村东入口和安置小区环境提升和亮化</t>
  </si>
  <si>
    <t>②基础设施</t>
  </si>
  <si>
    <t>对村东入口和安置小区的环境进行提升和亮化，对村道硬化路及护栏和其他道路进行提升，改善村居环境</t>
  </si>
  <si>
    <t>洪厝村南门头道路建设</t>
  </si>
  <si>
    <t>对南门头道路进行翻建及挡土墙护波加固，改善村居环境</t>
  </si>
  <si>
    <t>蚶江镇</t>
  </si>
  <si>
    <t>厝仔村</t>
  </si>
  <si>
    <t>厝仔大爷服务中心（厝仔村委会一楼办公场所及车库改造工程）</t>
  </si>
  <si>
    <t>③公共服务</t>
  </si>
  <si>
    <t>把村委会一楼及车库装修改造，作为省级新时代文明实践站和厝仔大爷志愿服务站配套服务场所。</t>
  </si>
  <si>
    <t>厝仔村运来水库尾端周边改造提升工程</t>
  </si>
  <si>
    <t>该项目为运来水库尾端（过路桥东侧）周边环境改造提升，把厝仔村乡土文化公园与田野生态园函接，形成统一路线，可步行或乘坐电瓶车游玩，该地块改造景观提升，助力发展乡村旅游。</t>
  </si>
  <si>
    <t>厝仔村田野生态园三期工程（田野生态农业旅游基地）</t>
  </si>
  <si>
    <t>建设田野生态园三期，完善配套设施建设及周边环境提升，形成集观光、采摘、休闲、教育等为一体的农业旅游，增加集体村财收入。</t>
  </si>
  <si>
    <t>厝仔村水池改造工程</t>
  </si>
  <si>
    <t>对厝仔村五片区村口旧水池进行全面改造，水池四周砌石墙及周边铺设漏水砖、栏杆围，改善周边环境。</t>
  </si>
  <si>
    <t>厝仔村村间道路铺设及景观提升工程</t>
  </si>
  <si>
    <t>①基础设施</t>
  </si>
  <si>
    <t>对厝仔村乡土文化公园至田野生态园，函接串联起来的路段进行沥青路面铺设，提升景观，助力发展乡村旅游。</t>
  </si>
  <si>
    <t>厝仔村邻里中心站建设工程</t>
  </si>
  <si>
    <t>建设邻里中心站，服务全村村民及外来工的函接处、服务指南站。</t>
  </si>
  <si>
    <t>永宁镇</t>
  </si>
  <si>
    <t>后杆柄村</t>
  </si>
  <si>
    <t>后杆柄村番仔楼（农村客厅）修缮工程</t>
  </si>
  <si>
    <t>对华侨番仔楼屋顶修缮，内部老旧修复，建设农村客厅。</t>
  </si>
  <si>
    <t>后杆柄村高清监控及路灯提升工程</t>
  </si>
  <si>
    <t>对已有的监控进行提升并扩建，对全村路灯进行提升</t>
  </si>
  <si>
    <t>前埔村</t>
  </si>
  <si>
    <t>前埔村全村综合整治提升工程</t>
  </si>
  <si>
    <t>对南环村路式祝大道路门延伸至西区75号的人行道及两侧水沟和工业区人行道的所有残留树洞进行铺砖改造；对新潭南侧小树林环境整治；对绵羊农场项目周边道路进行改造；对傅厝片区约50亩的抛荒农田进行复耕改造。</t>
  </si>
  <si>
    <t>前埔村红色革命研学基地（前埔村艺术文化馆）</t>
  </si>
  <si>
    <t>依托革命基点村红色革命资源，在旧小学校区内建设红色革命研学基地，主体建筑占地约560平方米，总建筑面积约2200平方米。</t>
  </si>
  <si>
    <t>郭坑村</t>
  </si>
  <si>
    <t>郭坑村光伏发电建设项目</t>
  </si>
  <si>
    <t>在村集体资产范围内建设光伏发电项目</t>
  </si>
  <si>
    <t>郭坑村信义入村大道沿途景观建设及旧厂房修缮出租工程</t>
  </si>
  <si>
    <t>对连接通往信义主干1.2公里乡村入口道路的沿途景观进行绿化、美化，建设文化景观墙，助力发展乡村旅游。并将路旁600平米左右旧厂房进行修复，出租增加村财收入。</t>
  </si>
  <si>
    <t>郭坑村金鸡山党建研学教育基地工程　</t>
  </si>
  <si>
    <t>充分利用废弃石窟资源，将占地面积200㎡的废弃石窟改建成郭坑村党建教育基地，对废弃防空洞进行改造，充分挖掘红色文化，发展特色乡村旅游产业和红色乡村旅游。</t>
  </si>
  <si>
    <t>新沙堤村</t>
  </si>
  <si>
    <t>新沙堤村入村大道工程</t>
  </si>
  <si>
    <t xml:space="preserve">新修建一条起与现村道平交，沿村庄西侧由北往南，终与锦尚外线平交车道，包含雨污排水、路灯等基础设施。 </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</si>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</sst>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2"/>
      <name val="宋体"/>
      <charset val="134"/>
    </font>
    <font>
      <b/>
      <sz val="16"/>
      <color theme="1"/>
      <name val="宋体"/>
      <charset val="134"/>
      <scheme val="minor"/>
    </font>
    <font>
      <sz val="14"/>
      <color theme="1"/>
      <name val="宋体"/>
      <charset val="134"/>
      <scheme val="minor"/>
    </font>
    <font>
      <sz val="14"/>
      <name val="黑体"/>
      <charset val="134"/>
    </font>
    <font>
      <b/>
      <sz val="28"/>
      <name val="宋体"/>
      <charset val="134"/>
    </font>
    <font>
      <b/>
      <sz val="28"/>
      <name val="宋体"/>
      <charset val="134"/>
      <scheme val="minor"/>
    </font>
    <font>
      <sz val="16"/>
      <name val="仿宋_GB2312"/>
      <charset val="134"/>
    </font>
    <font>
      <b/>
      <sz val="16"/>
      <name val="仿宋_GB2312"/>
      <charset val="134"/>
    </font>
    <font>
      <sz val="14"/>
      <name val="宋体"/>
      <charset val="134"/>
      <scheme val="minor"/>
    </font>
    <font>
      <sz val="14"/>
      <name val="宋体"/>
      <charset val="134"/>
    </font>
    <font>
      <sz val="14"/>
      <name val="宋体"/>
      <charset val="134"/>
      <scheme val="major"/>
    </font>
    <font>
      <sz val="11"/>
      <color theme="0"/>
      <name val="宋体"/>
      <charset val="0"/>
      <scheme val="minor"/>
    </font>
    <font>
      <sz val="11"/>
      <color theme="1"/>
      <name val="宋体"/>
      <charset val="134"/>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7"/>
        <bgColor indexed="64"/>
      </patternFill>
    </fill>
    <fill>
      <patternFill patternType="solid">
        <fgColor theme="8"/>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12" fillId="0" borderId="0" applyFont="0" applyFill="0" applyBorder="0" applyAlignment="0" applyProtection="0">
      <alignment vertical="center"/>
    </xf>
    <xf numFmtId="0" fontId="16" fillId="7" borderId="0" applyNumberFormat="0" applyBorder="0" applyAlignment="0" applyProtection="0">
      <alignment vertical="center"/>
    </xf>
    <xf numFmtId="0" fontId="15" fillId="5"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6" fillId="9" borderId="0" applyNumberFormat="0" applyBorder="0" applyAlignment="0" applyProtection="0">
      <alignment vertical="center"/>
    </xf>
    <xf numFmtId="0" fontId="17" fillId="8" borderId="0" applyNumberFormat="0" applyBorder="0" applyAlignment="0" applyProtection="0">
      <alignment vertical="center"/>
    </xf>
    <xf numFmtId="43" fontId="12" fillId="0" borderId="0" applyFont="0" applyFill="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4" borderId="7" applyNumberFormat="0" applyFont="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6" applyNumberFormat="0" applyFill="0" applyAlignment="0" applyProtection="0">
      <alignment vertical="center"/>
    </xf>
    <xf numFmtId="0" fontId="18" fillId="0" borderId="6" applyNumberFormat="0" applyFill="0" applyAlignment="0" applyProtection="0">
      <alignment vertical="center"/>
    </xf>
    <xf numFmtId="0" fontId="11" fillId="3" borderId="0" applyNumberFormat="0" applyBorder="0" applyAlignment="0" applyProtection="0">
      <alignment vertical="center"/>
    </xf>
    <xf numFmtId="0" fontId="13" fillId="0" borderId="4" applyNumberFormat="0" applyFill="0" applyAlignment="0" applyProtection="0">
      <alignment vertical="center"/>
    </xf>
    <xf numFmtId="0" fontId="11" fillId="18" borderId="0" applyNumberFormat="0" applyBorder="0" applyAlignment="0" applyProtection="0">
      <alignment vertical="center"/>
    </xf>
    <xf numFmtId="0" fontId="22" fillId="15" borderId="8" applyNumberFormat="0" applyAlignment="0" applyProtection="0">
      <alignment vertical="center"/>
    </xf>
    <xf numFmtId="0" fontId="20" fillId="15" borderId="5" applyNumberFormat="0" applyAlignment="0" applyProtection="0">
      <alignment vertical="center"/>
    </xf>
    <xf numFmtId="0" fontId="27" fillId="20" borderId="10" applyNumberFormat="0" applyAlignment="0" applyProtection="0">
      <alignment vertical="center"/>
    </xf>
    <xf numFmtId="0" fontId="16" fillId="17" borderId="0" applyNumberFormat="0" applyBorder="0" applyAlignment="0" applyProtection="0">
      <alignment vertical="center"/>
    </xf>
    <xf numFmtId="0" fontId="11" fillId="23" borderId="0" applyNumberFormat="0" applyBorder="0" applyAlignment="0" applyProtection="0">
      <alignment vertical="center"/>
    </xf>
    <xf numFmtId="0" fontId="26" fillId="0" borderId="9" applyNumberFormat="0" applyFill="0" applyAlignment="0" applyProtection="0">
      <alignment vertical="center"/>
    </xf>
    <xf numFmtId="0" fontId="29" fillId="0" borderId="11" applyNumberFormat="0" applyFill="0" applyAlignment="0" applyProtection="0">
      <alignment vertical="center"/>
    </xf>
    <xf numFmtId="0" fontId="28" fillId="24" borderId="0" applyNumberFormat="0" applyBorder="0" applyAlignment="0" applyProtection="0">
      <alignment vertical="center"/>
    </xf>
    <xf numFmtId="0" fontId="30" fillId="27" borderId="0" applyNumberFormat="0" applyBorder="0" applyAlignment="0" applyProtection="0">
      <alignment vertical="center"/>
    </xf>
    <xf numFmtId="0" fontId="16" fillId="30" borderId="0" applyNumberFormat="0" applyBorder="0" applyAlignment="0" applyProtection="0">
      <alignment vertical="center"/>
    </xf>
    <xf numFmtId="0" fontId="11" fillId="29" borderId="0" applyNumberFormat="0" applyBorder="0" applyAlignment="0" applyProtection="0">
      <alignment vertical="center"/>
    </xf>
    <xf numFmtId="0" fontId="16" fillId="6" borderId="0" applyNumberFormat="0" applyBorder="0" applyAlignment="0" applyProtection="0">
      <alignment vertical="center"/>
    </xf>
    <xf numFmtId="0" fontId="16" fillId="26" borderId="0" applyNumberFormat="0" applyBorder="0" applyAlignment="0" applyProtection="0">
      <alignment vertical="center"/>
    </xf>
    <xf numFmtId="0" fontId="16" fillId="13" borderId="0" applyNumberFormat="0" applyBorder="0" applyAlignment="0" applyProtection="0">
      <alignment vertical="center"/>
    </xf>
    <xf numFmtId="0" fontId="16" fillId="19"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1" fillId="32" borderId="0" applyNumberFormat="0" applyBorder="0" applyAlignment="0" applyProtection="0">
      <alignment vertical="center"/>
    </xf>
    <xf numFmtId="0" fontId="16" fillId="10"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16" fillId="28" borderId="0" applyNumberFormat="0" applyBorder="0" applyAlignment="0" applyProtection="0">
      <alignment vertical="center"/>
    </xf>
    <xf numFmtId="0" fontId="11" fillId="33" borderId="0" applyNumberFormat="0" applyBorder="0" applyAlignment="0" applyProtection="0">
      <alignment vertical="center"/>
    </xf>
    <xf numFmtId="0" fontId="12" fillId="0" borderId="0">
      <alignment vertical="center"/>
    </xf>
    <xf numFmtId="0" fontId="12" fillId="0" borderId="0" applyBorder="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9" fillId="0" borderId="1" xfId="49" applyFont="1" applyBorder="1" applyAlignment="1">
      <alignment horizontal="center" vertical="center" wrapText="1"/>
    </xf>
    <xf numFmtId="0" fontId="9" fillId="2" borderId="1" xfId="5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22"/>
  <sheetViews>
    <sheetView tabSelected="1" view="pageBreakPreview" zoomScale="55" zoomScaleNormal="85" workbookViewId="0">
      <pane ySplit="4" topLeftCell="A5" activePane="bottomLeft" state="frozen"/>
      <selection/>
      <selection pane="bottomLeft" activeCell="K9" sqref="K9"/>
    </sheetView>
  </sheetViews>
  <sheetFormatPr defaultColWidth="8.875" defaultRowHeight="18.75"/>
  <cols>
    <col min="1" max="1" width="4.375" style="3" customWidth="1"/>
    <col min="2" max="2" width="8.375" style="2" customWidth="1"/>
    <col min="3" max="3" width="9.125" style="2" customWidth="1"/>
    <col min="4" max="4" width="29.9916666666667" style="4" customWidth="1"/>
    <col min="5" max="5" width="20.25" style="5" customWidth="1"/>
    <col min="6" max="6" width="62.375" style="4" customWidth="1"/>
    <col min="7" max="8" width="11.375" style="2" customWidth="1"/>
    <col min="9" max="240" width="8.875" style="2"/>
  </cols>
  <sheetData>
    <row r="1" spans="1:9">
      <c r="A1" s="6" t="s">
        <v>0</v>
      </c>
      <c r="B1" s="6"/>
      <c r="C1" s="6"/>
      <c r="D1" s="6"/>
      <c r="E1" s="6"/>
      <c r="F1" s="6"/>
      <c r="G1" s="6"/>
      <c r="H1" s="6"/>
      <c r="I1" s="6"/>
    </row>
    <row r="2" ht="47.1" customHeight="1" spans="1:9">
      <c r="A2" s="7" t="s">
        <v>1</v>
      </c>
      <c r="B2" s="8"/>
      <c r="C2" s="8"/>
      <c r="D2" s="9"/>
      <c r="E2" s="8"/>
      <c r="F2" s="8"/>
      <c r="G2" s="8"/>
      <c r="H2" s="8"/>
      <c r="I2" s="8"/>
    </row>
    <row r="3" ht="24.95" customHeight="1" spans="1:9">
      <c r="A3" s="10" t="s">
        <v>2</v>
      </c>
      <c r="B3" s="10"/>
      <c r="C3" s="10"/>
      <c r="D3" s="11"/>
      <c r="E3" s="10"/>
      <c r="F3" s="11"/>
      <c r="G3" s="10"/>
      <c r="H3" s="10"/>
      <c r="I3" s="10"/>
    </row>
    <row r="4" s="1" customFormat="1" ht="81" customHeight="1" spans="1:9">
      <c r="A4" s="12" t="s">
        <v>3</v>
      </c>
      <c r="B4" s="12" t="s">
        <v>4</v>
      </c>
      <c r="C4" s="12" t="s">
        <v>5</v>
      </c>
      <c r="D4" s="12" t="s">
        <v>6</v>
      </c>
      <c r="E4" s="12" t="s">
        <v>7</v>
      </c>
      <c r="F4" s="12" t="s">
        <v>8</v>
      </c>
      <c r="G4" s="12" t="s">
        <v>9</v>
      </c>
      <c r="H4" s="12" t="s">
        <v>10</v>
      </c>
      <c r="I4" s="12" t="s">
        <v>11</v>
      </c>
    </row>
    <row r="5" ht="62.25" customHeight="1" spans="1:9">
      <c r="A5" s="13">
        <v>1</v>
      </c>
      <c r="B5" s="13" t="s">
        <v>12</v>
      </c>
      <c r="C5" s="14" t="s">
        <v>13</v>
      </c>
      <c r="D5" s="15" t="s">
        <v>14</v>
      </c>
      <c r="E5" s="13" t="s">
        <v>15</v>
      </c>
      <c r="F5" s="16" t="s">
        <v>16</v>
      </c>
      <c r="G5" s="13">
        <v>115</v>
      </c>
      <c r="H5" s="13">
        <f t="shared" ref="H5:H7" si="0">G5*0.8</f>
        <v>92</v>
      </c>
      <c r="I5" s="13"/>
    </row>
    <row r="6" ht="56.25" customHeight="1" spans="1:9">
      <c r="A6" s="13">
        <v>2</v>
      </c>
      <c r="B6" s="13"/>
      <c r="C6" s="14"/>
      <c r="D6" s="17" t="s">
        <v>17</v>
      </c>
      <c r="E6" s="13" t="s">
        <v>18</v>
      </c>
      <c r="F6" s="17" t="s">
        <v>19</v>
      </c>
      <c r="G6" s="13">
        <v>115</v>
      </c>
      <c r="H6" s="13">
        <f t="shared" si="0"/>
        <v>92</v>
      </c>
      <c r="I6" s="13"/>
    </row>
    <row r="7" ht="53.25" customHeight="1" spans="1:9">
      <c r="A7" s="13">
        <v>3</v>
      </c>
      <c r="B7" s="13"/>
      <c r="C7" s="14"/>
      <c r="D7" s="16" t="s">
        <v>20</v>
      </c>
      <c r="E7" s="13" t="s">
        <v>18</v>
      </c>
      <c r="F7" s="17" t="s">
        <v>21</v>
      </c>
      <c r="G7" s="13">
        <v>20</v>
      </c>
      <c r="H7" s="13">
        <f t="shared" si="0"/>
        <v>16</v>
      </c>
      <c r="I7" s="13"/>
    </row>
    <row r="8" ht="58.5" customHeight="1" spans="1:9">
      <c r="A8" s="13">
        <v>4</v>
      </c>
      <c r="B8" s="13" t="s">
        <v>22</v>
      </c>
      <c r="C8" s="14" t="s">
        <v>23</v>
      </c>
      <c r="D8" s="18" t="s">
        <v>24</v>
      </c>
      <c r="E8" s="19" t="s">
        <v>25</v>
      </c>
      <c r="F8" s="17" t="s">
        <v>26</v>
      </c>
      <c r="G8" s="13">
        <v>48</v>
      </c>
      <c r="H8" s="13">
        <v>38</v>
      </c>
      <c r="I8" s="31"/>
    </row>
    <row r="9" ht="84" customHeight="1" spans="1:9">
      <c r="A9" s="13">
        <v>5</v>
      </c>
      <c r="B9" s="13"/>
      <c r="C9" s="14"/>
      <c r="D9" s="18" t="s">
        <v>27</v>
      </c>
      <c r="E9" s="19" t="s">
        <v>15</v>
      </c>
      <c r="F9" s="17" t="s">
        <v>28</v>
      </c>
      <c r="G9" s="13">
        <v>35</v>
      </c>
      <c r="H9" s="13">
        <v>28</v>
      </c>
      <c r="I9" s="31"/>
    </row>
    <row r="10" ht="67" customHeight="1" spans="1:9">
      <c r="A10" s="13">
        <v>6</v>
      </c>
      <c r="B10" s="13"/>
      <c r="C10" s="14"/>
      <c r="D10" s="18" t="s">
        <v>29</v>
      </c>
      <c r="E10" s="19" t="s">
        <v>15</v>
      </c>
      <c r="F10" s="17" t="s">
        <v>30</v>
      </c>
      <c r="G10" s="13">
        <v>55</v>
      </c>
      <c r="H10" s="13">
        <f t="shared" ref="H10:H21" si="1">G10*0.8</f>
        <v>44</v>
      </c>
      <c r="I10" s="31"/>
    </row>
    <row r="11" ht="54" customHeight="1" spans="1:9">
      <c r="A11" s="13">
        <v>7</v>
      </c>
      <c r="B11" s="13"/>
      <c r="C11" s="14"/>
      <c r="D11" s="18" t="s">
        <v>31</v>
      </c>
      <c r="E11" s="19" t="s">
        <v>18</v>
      </c>
      <c r="F11" s="17" t="s">
        <v>32</v>
      </c>
      <c r="G11" s="13">
        <v>45</v>
      </c>
      <c r="H11" s="13">
        <f t="shared" si="1"/>
        <v>36</v>
      </c>
      <c r="I11" s="31"/>
    </row>
    <row r="12" ht="62.25" customHeight="1" spans="1:9">
      <c r="A12" s="13">
        <v>8</v>
      </c>
      <c r="B12" s="13"/>
      <c r="C12" s="14"/>
      <c r="D12" s="18" t="s">
        <v>33</v>
      </c>
      <c r="E12" s="19" t="s">
        <v>34</v>
      </c>
      <c r="F12" s="17" t="s">
        <v>35</v>
      </c>
      <c r="G12" s="13">
        <v>50</v>
      </c>
      <c r="H12" s="13">
        <f t="shared" si="1"/>
        <v>40</v>
      </c>
      <c r="I12" s="31"/>
    </row>
    <row r="13" ht="55.5" customHeight="1" spans="1:9">
      <c r="A13" s="13">
        <v>9</v>
      </c>
      <c r="B13" s="13"/>
      <c r="C13" s="14"/>
      <c r="D13" s="18" t="s">
        <v>36</v>
      </c>
      <c r="E13" s="19" t="s">
        <v>25</v>
      </c>
      <c r="F13" s="17" t="s">
        <v>37</v>
      </c>
      <c r="G13" s="13">
        <v>30</v>
      </c>
      <c r="H13" s="13">
        <f t="shared" si="1"/>
        <v>24</v>
      </c>
      <c r="I13" s="31"/>
    </row>
    <row r="14" ht="51.75" customHeight="1" spans="1:9">
      <c r="A14" s="13">
        <v>10</v>
      </c>
      <c r="B14" s="20" t="s">
        <v>38</v>
      </c>
      <c r="C14" s="14" t="s">
        <v>39</v>
      </c>
      <c r="D14" s="21" t="s">
        <v>40</v>
      </c>
      <c r="E14" s="22" t="s">
        <v>18</v>
      </c>
      <c r="F14" s="23" t="s">
        <v>41</v>
      </c>
      <c r="G14" s="24">
        <v>35</v>
      </c>
      <c r="H14" s="13">
        <f t="shared" si="1"/>
        <v>28</v>
      </c>
      <c r="I14" s="13"/>
    </row>
    <row r="15" ht="55.5" customHeight="1" spans="1:9">
      <c r="A15" s="13">
        <v>11</v>
      </c>
      <c r="B15" s="25"/>
      <c r="C15" s="14"/>
      <c r="D15" s="21" t="s">
        <v>42</v>
      </c>
      <c r="E15" s="22" t="s">
        <v>18</v>
      </c>
      <c r="F15" s="23" t="s">
        <v>43</v>
      </c>
      <c r="G15" s="24">
        <v>60</v>
      </c>
      <c r="H15" s="13">
        <f t="shared" si="1"/>
        <v>48</v>
      </c>
      <c r="I15" s="13"/>
    </row>
    <row r="16" ht="79" customHeight="1" spans="1:9">
      <c r="A16" s="13">
        <v>12</v>
      </c>
      <c r="B16" s="25"/>
      <c r="C16" s="14" t="s">
        <v>44</v>
      </c>
      <c r="D16" s="21" t="s">
        <v>45</v>
      </c>
      <c r="E16" s="22" t="s">
        <v>18</v>
      </c>
      <c r="F16" s="23" t="s">
        <v>46</v>
      </c>
      <c r="G16" s="24">
        <v>100</v>
      </c>
      <c r="H16" s="13">
        <f t="shared" si="1"/>
        <v>80</v>
      </c>
      <c r="I16" s="13"/>
    </row>
    <row r="17" ht="63" customHeight="1" spans="1:9">
      <c r="A17" s="13">
        <v>13</v>
      </c>
      <c r="B17" s="25"/>
      <c r="C17" s="14"/>
      <c r="D17" s="21" t="s">
        <v>47</v>
      </c>
      <c r="E17" s="22" t="s">
        <v>15</v>
      </c>
      <c r="F17" s="23" t="s">
        <v>48</v>
      </c>
      <c r="G17" s="24">
        <v>400</v>
      </c>
      <c r="H17" s="19">
        <f t="shared" si="1"/>
        <v>320</v>
      </c>
      <c r="I17" s="13"/>
    </row>
    <row r="18" ht="56.25" customHeight="1" spans="1:9">
      <c r="A18" s="13">
        <v>14</v>
      </c>
      <c r="B18" s="25"/>
      <c r="C18" s="26" t="s">
        <v>49</v>
      </c>
      <c r="D18" s="21" t="s">
        <v>50</v>
      </c>
      <c r="E18" s="22" t="s">
        <v>15</v>
      </c>
      <c r="F18" s="23" t="s">
        <v>51</v>
      </c>
      <c r="G18" s="27">
        <v>100</v>
      </c>
      <c r="H18" s="13">
        <f t="shared" si="1"/>
        <v>80</v>
      </c>
      <c r="I18" s="13"/>
    </row>
    <row r="19" ht="61" customHeight="1" spans="1:9">
      <c r="A19" s="13">
        <v>15</v>
      </c>
      <c r="B19" s="25"/>
      <c r="C19" s="26"/>
      <c r="D19" s="21" t="s">
        <v>52</v>
      </c>
      <c r="E19" s="22" t="s">
        <v>15</v>
      </c>
      <c r="F19" s="23" t="s">
        <v>53</v>
      </c>
      <c r="G19" s="28">
        <v>80</v>
      </c>
      <c r="H19" s="13">
        <f t="shared" si="1"/>
        <v>64</v>
      </c>
      <c r="I19" s="13"/>
    </row>
    <row r="20" ht="66" customHeight="1" spans="1:9">
      <c r="A20" s="13">
        <v>16</v>
      </c>
      <c r="B20" s="25"/>
      <c r="C20" s="26"/>
      <c r="D20" s="21" t="s">
        <v>54</v>
      </c>
      <c r="E20" s="22" t="s">
        <v>15</v>
      </c>
      <c r="F20" s="23" t="s">
        <v>55</v>
      </c>
      <c r="G20" s="29">
        <v>90</v>
      </c>
      <c r="H20" s="13">
        <f t="shared" si="1"/>
        <v>72</v>
      </c>
      <c r="I20" s="13"/>
    </row>
    <row r="21" s="2" customFormat="1" ht="59" customHeight="1" spans="1:9">
      <c r="A21" s="13">
        <v>17</v>
      </c>
      <c r="B21" s="25"/>
      <c r="C21" s="30" t="s">
        <v>56</v>
      </c>
      <c r="D21" s="21" t="s">
        <v>57</v>
      </c>
      <c r="E21" s="22" t="s">
        <v>18</v>
      </c>
      <c r="F21" s="23" t="s">
        <v>58</v>
      </c>
      <c r="G21" s="29">
        <v>150</v>
      </c>
      <c r="H21" s="13">
        <f t="shared" si="1"/>
        <v>120</v>
      </c>
      <c r="I21" s="13"/>
    </row>
    <row r="22" s="2" customFormat="1" ht="24" customHeight="1" spans="1:9">
      <c r="A22" s="13" t="s">
        <v>59</v>
      </c>
      <c r="B22" s="13"/>
      <c r="C22" s="14"/>
      <c r="D22" s="16"/>
      <c r="E22" s="13"/>
      <c r="F22" s="16"/>
      <c r="G22" s="13">
        <f>SUM(G5:G21)</f>
        <v>1528</v>
      </c>
      <c r="H22" s="13">
        <f>SUM(H5:H21)</f>
        <v>1222</v>
      </c>
      <c r="I22" s="13"/>
    </row>
  </sheetData>
  <mergeCells count="12">
    <mergeCell ref="A1:I1"/>
    <mergeCell ref="A2:I2"/>
    <mergeCell ref="A3:I3"/>
    <mergeCell ref="A22:F22"/>
    <mergeCell ref="B5:B7"/>
    <mergeCell ref="B8:B13"/>
    <mergeCell ref="B14:B21"/>
    <mergeCell ref="C5:C7"/>
    <mergeCell ref="C8:C13"/>
    <mergeCell ref="C14:C15"/>
    <mergeCell ref="C16:C17"/>
    <mergeCell ref="C18:C20"/>
  </mergeCells>
  <printOptions horizontalCentered="1"/>
  <pageMargins left="0.393055555555556" right="0.393055555555556" top="0.590277777777778" bottom="0.393055555555556" header="0.511805555555556" footer="0.511805555555556"/>
  <pageSetup paperSize="9" scale="70" orientation="landscape" horizontalDpi="600"/>
  <headerFooter alignWithMargins="0" scaleWithDoc="0"/>
  <rowBreaks count="1" manualBreakCount="1">
    <brk id="13"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资金安排表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cp:lastPrinted>2022-04-03T08:46:00Z</cp:lastPrinted>
  <dcterms:modified xsi:type="dcterms:W3CDTF">2022-05-05T02:25:54Z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BA4C6423F14944D68FD2638DA610A715</vt:lpwstr>
  </property>
</Properties>
</file>