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石狮85批" sheetId="1" r:id="rId1"/>
  </sheets>
  <externalReferences>
    <externalReference r:id="rId2"/>
  </externalReferences>
  <definedNames>
    <definedName name="_xlnm._FilterDatabase" localSheetId="0" hidden="1">石狮85批!$A$2:$AU$87</definedName>
  </definedNames>
  <calcPr calcId="144525"/>
</workbook>
</file>

<file path=xl/sharedStrings.xml><?xml version="1.0" encoding="utf-8"?>
<sst xmlns="http://schemas.openxmlformats.org/spreadsheetml/2006/main" count="2543" uniqueCount="455">
  <si>
    <t>石狮市市场监督管理局2022年食品监督抽检检测结果汇总表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</si>
  <si>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</si>
  <si>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</si>
  <si>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</si>
  <si>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</si>
  <si>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</si>
  <si>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</si>
  <si>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 xml:space="preserve">食品名称*</t>
  </si>
  <si>
    <t>商标</t>
  </si>
  <si>
    <t>规格型号</t>
  </si>
  <si>
    <t xml:space="preserve">生产/加工/购进日期/食品批号</t>
  </si>
  <si>
    <t>质量等级</t>
  </si>
  <si>
    <t xml:space="preserve">被抽样单位名称*</t>
  </si>
  <si>
    <t>受检单位地址</t>
  </si>
  <si>
    <t>受检单位所在省</t>
  </si>
  <si>
    <t>受检单位所在市</t>
  </si>
  <si>
    <t>受检单位所在县</t>
  </si>
  <si>
    <t xml:space="preserve">被抽样单位联系电话*</t>
  </si>
  <si>
    <t>标称生产企业名称</t>
  </si>
  <si>
    <t>标称生产单位地址</t>
  </si>
  <si>
    <t>生产企业电话</t>
  </si>
  <si>
    <t>监督抽检结论（合格/不合格）</t>
  </si>
  <si>
    <t>不合格项目名称</t>
  </si>
  <si>
    <t>不合格项目单位</t>
  </si>
  <si>
    <t>标准规定值</t>
  </si>
  <si>
    <t>产品明示值</t>
  </si>
  <si>
    <t>实测值</t>
  </si>
  <si>
    <t>承检机构</t>
  </si>
  <si>
    <t>任务来源</t>
  </si>
  <si>
    <t>监督抽检报告编号</t>
  </si>
  <si>
    <t>监督项目</t>
  </si>
  <si>
    <t>抽样日期</t>
  </si>
  <si>
    <t>XC22350581371145773</t>
  </si>
  <si>
    <t>食用农产品</t>
  </si>
  <si>
    <t>蔬菜</t>
  </si>
  <si>
    <t>叶菜类蔬菜</t>
  </si>
  <si>
    <t>芹菜</t>
  </si>
  <si>
    <t>/</t>
  </si>
  <si>
    <t>购进日期2022-09-21</t>
  </si>
  <si>
    <t>石狮市爱苗幼儿园</t>
  </si>
  <si>
    <t>福建省泉州市石狮市鸿山镇洪厝村南北大道44-46号</t>
  </si>
  <si>
    <t>福建</t>
  </si>
  <si>
    <t>泉州</t>
  </si>
  <si>
    <t>石狮</t>
  </si>
  <si>
    <t>18960321366</t>
  </si>
  <si>
    <t>合格</t>
  </si>
  <si>
    <t>厦门泓益检测有限公司</t>
  </si>
  <si>
    <t>石狮市市场监督管理局</t>
  </si>
  <si>
    <t>（2022）XHY-G41796</t>
  </si>
  <si>
    <t>敌敌畏；毒死蜱；甲拌磷；氯氟氰菊酯和高效氯氟氰菊酯；噻虫胺；氧乐果</t>
  </si>
  <si>
    <t>2022-09-21</t>
  </si>
  <si>
    <t>XC22350581371145774</t>
  </si>
  <si>
    <t>畜禽肉及副产品</t>
  </si>
  <si>
    <t>畜肉</t>
  </si>
  <si>
    <t>猪肉</t>
  </si>
  <si>
    <t>猪瘦肉</t>
  </si>
  <si>
    <t>（2022）XHY-G41797</t>
  </si>
  <si>
    <t>恩诺沙星；磺胺类（总量）；五氯酚酸钠（以五氯酚计）；克伦特罗；莱克多巴胺；氯霉素</t>
  </si>
  <si>
    <t>XC22350581371145775</t>
  </si>
  <si>
    <t>水果类</t>
  </si>
  <si>
    <t>热带和亚热带水果</t>
  </si>
  <si>
    <t>香蕉</t>
  </si>
  <si>
    <t>（2022）XHY-G41798</t>
  </si>
  <si>
    <t>吡虫啉；噻虫胺；腈苯唑；噻虫嗪；联苯菊酯；甲拌磷</t>
  </si>
  <si>
    <t>XC22350581371145776</t>
  </si>
  <si>
    <t>普通白菜</t>
  </si>
  <si>
    <t>上海青</t>
  </si>
  <si>
    <t>（2022）XHY-G41799</t>
  </si>
  <si>
    <t>镉（以Cd计）；啶虫脒；毒死蜱；氟虫腈；甲胺磷</t>
  </si>
  <si>
    <t>XC22350581371145777</t>
  </si>
  <si>
    <t>鲜蛋</t>
  </si>
  <si>
    <t>鸡蛋</t>
  </si>
  <si>
    <t>（2022）XHY-G41800</t>
  </si>
  <si>
    <t>氯霉素；甲硝唑；呋喃唑酮代谢物</t>
  </si>
  <si>
    <t>XC22350581371145778</t>
  </si>
  <si>
    <t>粮食加工品</t>
  </si>
  <si>
    <t>其他粮食加工品</t>
  </si>
  <si>
    <t>谷物粉类制成品</t>
  </si>
  <si>
    <t>米粉制品</t>
  </si>
  <si>
    <t>米粉</t>
  </si>
  <si>
    <t>（2022）XHY-G41788</t>
  </si>
  <si>
    <t>苯甲酸及其钠盐（以苯甲酸计）；山梨酸及其钾盐（以山梨酸计）；脱氢乙酸及其钠盐（以脱氢乙酸计）；二氧化硫残留量（以SO2计）</t>
  </si>
  <si>
    <t>XC22350581371145780</t>
  </si>
  <si>
    <t>大米</t>
  </si>
  <si>
    <t>南玉海燕</t>
  </si>
  <si>
    <t>25kg/袋</t>
  </si>
  <si>
    <t>生产日期2022-08-10</t>
  </si>
  <si>
    <t>一级</t>
  </si>
  <si>
    <t>石狮市永宁镇中心幼儿园霞泽分园</t>
  </si>
  <si>
    <t>福建省泉州市石狮市永宁镇下宅3区9号</t>
  </si>
  <si>
    <t>13960475737</t>
  </si>
  <si>
    <t>甘南县海燕米业有限责任公司</t>
  </si>
  <si>
    <t>黑龙江省齐齐哈尔市甘南县东阳镇</t>
  </si>
  <si>
    <t>（2022）XHY-G41790</t>
  </si>
  <si>
    <t>铅（以Pb计）；镉（以Cd计）；黄曲霉毒素B1</t>
  </si>
  <si>
    <t>XC22350581371145779</t>
  </si>
  <si>
    <t>奥玉牌金碧世家御用贡米</t>
  </si>
  <si>
    <t>奥玉</t>
  </si>
  <si>
    <t>25千克/袋</t>
  </si>
  <si>
    <t>生产日期2022-09-07</t>
  </si>
  <si>
    <t>江西顺发米业有限公司</t>
  </si>
  <si>
    <t>江西省南昌市南昌县三江镇徐罗村</t>
  </si>
  <si>
    <t>（2022）XHY-G41789</t>
  </si>
  <si>
    <t>XC22350581371145781</t>
  </si>
  <si>
    <t>五常大米</t>
  </si>
  <si>
    <t>生产日期2022-08-05</t>
  </si>
  <si>
    <t>优质一等（粳米）</t>
  </si>
  <si>
    <t>五常市盛福米业有限责任公司</t>
  </si>
  <si>
    <t>五常市民意乡草庙村草庙屯</t>
  </si>
  <si>
    <t>（2022）XHY-G41791</t>
  </si>
  <si>
    <t>XC22350581371145782</t>
  </si>
  <si>
    <t>大白菜</t>
  </si>
  <si>
    <t>白菜(大白菜)</t>
  </si>
  <si>
    <t>（2022）XHY-G41801</t>
  </si>
  <si>
    <t>镉（以Cd计）；阿维菌素；吡虫啉；啶虫脒；毒死蜱</t>
  </si>
  <si>
    <t>XC22350581371145783</t>
  </si>
  <si>
    <t>猪排骨</t>
  </si>
  <si>
    <t>（2022）XHY-G41802</t>
  </si>
  <si>
    <t>XC22350581371145900</t>
  </si>
  <si>
    <t>石狮市信义阳光幼儿园</t>
  </si>
  <si>
    <t>福建省泉州市石狮市永宁镇信义区东路139号</t>
  </si>
  <si>
    <t>13489586567</t>
  </si>
  <si>
    <t>（2022）XHY-G41811</t>
  </si>
  <si>
    <t>XC22350581371145901</t>
  </si>
  <si>
    <t>（2022）XHY-G41812</t>
  </si>
  <si>
    <t>XC22350581371145902</t>
  </si>
  <si>
    <t>购进日期2022-09-20</t>
  </si>
  <si>
    <t>（2022）XHY-G41813</t>
  </si>
  <si>
    <t>XC22350581371145823</t>
  </si>
  <si>
    <t>荷悦里小丝苗（大米）</t>
  </si>
  <si>
    <t>生产日期2022-08-13</t>
  </si>
  <si>
    <t>定远县联胜米业有限公司</t>
  </si>
  <si>
    <t>安徽省滁州市定远县七里塘乡七里塘村</t>
  </si>
  <si>
    <t>（2022）XHY-G41792</t>
  </si>
  <si>
    <t>XC22350581371145831</t>
  </si>
  <si>
    <t>调味品</t>
  </si>
  <si>
    <t>味精</t>
  </si>
  <si>
    <t>纯味精</t>
  </si>
  <si>
    <t>麦麦富</t>
  </si>
  <si>
    <t>908克/包</t>
  </si>
  <si>
    <t>生产日期2022-07-20</t>
  </si>
  <si>
    <t>南安市哒哒乐食品厂</t>
  </si>
  <si>
    <t>南安市洪濑镇东溪工业区</t>
  </si>
  <si>
    <t>（2022）XHY-G41814</t>
  </si>
  <si>
    <t>谷氨酸钠；铅（以Pb计）</t>
  </si>
  <si>
    <t>XC22350581371145834</t>
  </si>
  <si>
    <t>石狮市滨海第二幼儿园</t>
  </si>
  <si>
    <t>福建省泉州市石狮市鸿山镇郭厝沥青路北21-1号至21-5号</t>
  </si>
  <si>
    <t>13599177715</t>
  </si>
  <si>
    <t>（2022）XHY-G41803</t>
  </si>
  <si>
    <t>XC22350581371145857</t>
  </si>
  <si>
    <t>检疫日期2022-09-21</t>
  </si>
  <si>
    <t>石狮市永宁行实幼儿园</t>
  </si>
  <si>
    <t>福建省泉州市石狮市永宁镇行实路55号</t>
  </si>
  <si>
    <t>18960234177</t>
  </si>
  <si>
    <t>福建省晋江市食品有限责任公司英林牲畜屠宰场</t>
  </si>
  <si>
    <t>福建省泉州市晋江市英林镇西埔村</t>
  </si>
  <si>
    <t>（2022）XHY-G41807</t>
  </si>
  <si>
    <t>XC22350581371145836</t>
  </si>
  <si>
    <t>柑橘类水果</t>
  </si>
  <si>
    <t>柑、橘</t>
  </si>
  <si>
    <t>青桔</t>
  </si>
  <si>
    <t>（2022）XHY-G41805</t>
  </si>
  <si>
    <t>2，4-滴和2,4-滴钠盐；丙溴磷；氧乐果；毒死蜱</t>
  </si>
  <si>
    <t>XC22350581371145837</t>
  </si>
  <si>
    <t>（2022）XHY-G41806</t>
  </si>
  <si>
    <t>XC22350581371145838</t>
  </si>
  <si>
    <t>（2022）XHY-G41793</t>
  </si>
  <si>
    <t>XC22350581371145861</t>
  </si>
  <si>
    <t>今知福一见飘香（大米）</t>
  </si>
  <si>
    <t>今知香</t>
  </si>
  <si>
    <t>24.5kg/袋</t>
  </si>
  <si>
    <t>生产日期2022-08-20</t>
  </si>
  <si>
    <t>一级晚籼米</t>
  </si>
  <si>
    <t>湖南金之香米业有限公司</t>
  </si>
  <si>
    <t>湖南省南县三仙湖镇均丰村一组</t>
  </si>
  <si>
    <t>（2022）XHY-G41795</t>
  </si>
  <si>
    <t>XC22350581371145839</t>
  </si>
  <si>
    <t>中国芙蓉香米</t>
  </si>
  <si>
    <t>生产日期2022-09-05</t>
  </si>
  <si>
    <t>一级大米</t>
  </si>
  <si>
    <t>益阳市赫山区山岭米业有限公司</t>
  </si>
  <si>
    <t>益阳市赫山区兰溪粮食产业园</t>
  </si>
  <si>
    <t>（2022）XHY-G41794</t>
  </si>
  <si>
    <t>XC22350581371145858</t>
  </si>
  <si>
    <t>（2022）XHY-G41808</t>
  </si>
  <si>
    <t>XC22350581371145859</t>
  </si>
  <si>
    <t>根茎类和薯芋类蔬菜</t>
  </si>
  <si>
    <t>胡萝卜</t>
  </si>
  <si>
    <t>（2022）XHY-G41809</t>
  </si>
  <si>
    <t>铅（以Pb计）；镉（以Cd计）；氟虫腈；甲拌磷；乐果</t>
  </si>
  <si>
    <t>XC22350581371145860</t>
  </si>
  <si>
    <t>蜜桔</t>
  </si>
  <si>
    <t>（2022）XHY-G41810</t>
  </si>
  <si>
    <t>XC22350581371145871</t>
  </si>
  <si>
    <t>购进日期2022-09-22</t>
  </si>
  <si>
    <t>石狮市第七实验小学</t>
  </si>
  <si>
    <t>福建省泉州市石狮市宝盖镇宝岛路与回兴路交汇处</t>
  </si>
  <si>
    <t>13959338726</t>
  </si>
  <si>
    <t>（2022）XHY-G46217</t>
  </si>
  <si>
    <t>2022-09-22</t>
  </si>
  <si>
    <t>XC22350581371145872</t>
  </si>
  <si>
    <t>萝卜</t>
  </si>
  <si>
    <t>白萝卜</t>
  </si>
  <si>
    <t>（2022）XHY-G46218</t>
  </si>
  <si>
    <t>铅（以Pb计）；镉（以Cd计）；敌敌畏；毒死蜱；氟虫腈</t>
  </si>
  <si>
    <t>XC22350581371145873</t>
  </si>
  <si>
    <t>茄果类蔬菜</t>
  </si>
  <si>
    <t>甜椒</t>
  </si>
  <si>
    <t>青圆椒（甜椒）</t>
  </si>
  <si>
    <t>（2022）XHY-G46219</t>
  </si>
  <si>
    <t>铅（以Pb计）；镉（以Cd计）；阿维菌素；吡虫啉；啶虫脒</t>
  </si>
  <si>
    <t>XC22350581371145874</t>
  </si>
  <si>
    <t>仁果类水果</t>
  </si>
  <si>
    <t>苹果</t>
  </si>
  <si>
    <t>（2022）XHY-G46226</t>
  </si>
  <si>
    <t>敌敌畏；啶虫脒；毒死蜱；甲拌磷；克百威；氧乐果</t>
  </si>
  <si>
    <t>XC22350581371145875</t>
  </si>
  <si>
    <t>（2022）XHY-G46229</t>
  </si>
  <si>
    <t>XC22350581371145862</t>
  </si>
  <si>
    <t>大强牌精制米</t>
  </si>
  <si>
    <t>图形商标</t>
  </si>
  <si>
    <t>生产日期2022-08-25</t>
  </si>
  <si>
    <t>石狮市宝盖镇第三中心幼儿园玉浦分园</t>
  </si>
  <si>
    <t>福建省泉州市石狮市宝盖镇石泉二路玉浦花苑二期769号</t>
  </si>
  <si>
    <t>13599227185</t>
  </si>
  <si>
    <t>齐齐哈尔农垦大强米业有限责任公司</t>
  </si>
  <si>
    <t>黑龙江省齐齐哈尔市甘南县查哈阳农场金光分场</t>
  </si>
  <si>
    <t>（2022）XHY-G41815</t>
  </si>
  <si>
    <t>XC22350581371145876</t>
  </si>
  <si>
    <t>猪三层肉</t>
  </si>
  <si>
    <t>（2022）XHY-G41820</t>
  </si>
  <si>
    <t>XC22350581371145864</t>
  </si>
  <si>
    <t>（2022）XHY-G46225</t>
  </si>
  <si>
    <t>甲拌磷；腈苯唑；吡虫啉；噻虫胺；噻虫嗪；联苯菊酯</t>
  </si>
  <si>
    <t>XC22350581371145865</t>
  </si>
  <si>
    <t>五花肉（猪肉）</t>
  </si>
  <si>
    <t>（2022）XHY-G41818</t>
  </si>
  <si>
    <t>XC22350581371145878</t>
  </si>
  <si>
    <t>甄软香粘（大米）</t>
  </si>
  <si>
    <t>生产日期2022-09-02</t>
  </si>
  <si>
    <t>沭阳县恒大米业有限公司</t>
  </si>
  <si>
    <t>江苏省宿迁市沭阳县韩山镇丰收村</t>
  </si>
  <si>
    <t>（2022）XHY-G41816</t>
  </si>
  <si>
    <t>XC22350581371145866</t>
  </si>
  <si>
    <t>（2022）XHY-G46213</t>
  </si>
  <si>
    <t>XC22350581371145895</t>
  </si>
  <si>
    <t>香辛料类</t>
  </si>
  <si>
    <t>香辛料调味油</t>
  </si>
  <si>
    <t>花椒油</t>
  </si>
  <si>
    <t>树上鲜</t>
  </si>
  <si>
    <t>250ml/瓶</t>
  </si>
  <si>
    <t>生产日期2022-09-13</t>
  </si>
  <si>
    <t>德阳树上鲜食品有限公司</t>
  </si>
  <si>
    <t>四川省德阳市罗江区经济开发区城南工业园</t>
  </si>
  <si>
    <t>（2022）XHY-G46233</t>
  </si>
  <si>
    <t>酸价（KOH）；过氧化值；铅（以Pb计）</t>
  </si>
  <si>
    <t>XC22350581371145883</t>
  </si>
  <si>
    <t>调味料</t>
  </si>
  <si>
    <t>固体复合调味料</t>
  </si>
  <si>
    <t>鸡粉、鸡精调味料</t>
  </si>
  <si>
    <t>鸡精调味料</t>
  </si>
  <si>
    <t>太太乐</t>
  </si>
  <si>
    <t>454克/袋</t>
  </si>
  <si>
    <t>生产日期2022-05-28</t>
  </si>
  <si>
    <t>上海太太乐食品有限公司</t>
  </si>
  <si>
    <t>上海市曹安路13号桥南星华公路969号</t>
  </si>
  <si>
    <t>（2022）XHY-G46232</t>
  </si>
  <si>
    <t>谷氨酸钠；呈味核苷酸二钠；糖精钠（以糖精计）；甜蜜素（以环己基氨基磺酸计）；菌落总数；大肠菌群</t>
  </si>
  <si>
    <t>XC22350581371145877</t>
  </si>
  <si>
    <t>检疫日期2022-09-22</t>
  </si>
  <si>
    <t>石狮市贝尔乐幼儿园</t>
  </si>
  <si>
    <t>福建省泉州市石狮市宝盖镇宝华路350号</t>
  </si>
  <si>
    <t>13599897777</t>
  </si>
  <si>
    <t>福建省石狮市牲畜屠宰贸易有限公司</t>
  </si>
  <si>
    <t>石狮市西环路灵山段</t>
  </si>
  <si>
    <t>（2022）XHY-G46211</t>
  </si>
  <si>
    <t>XC22350581371145911</t>
  </si>
  <si>
    <t>购进日期2022-09-19</t>
  </si>
  <si>
    <t>（2022）XHY-G46230</t>
  </si>
  <si>
    <t>XC22350581371145914</t>
  </si>
  <si>
    <t>苗香软米</t>
  </si>
  <si>
    <t>生产日期2022-07-31</t>
  </si>
  <si>
    <t>淮安市苗香米业有限公司</t>
  </si>
  <si>
    <t>盱眙县马坝镇腊塘居委会（宁连一级公路1158公里处）</t>
  </si>
  <si>
    <t>（2022）XHY-G41817</t>
  </si>
  <si>
    <t>XC22350581371145912</t>
  </si>
  <si>
    <t>（2022）XHY-G46220</t>
  </si>
  <si>
    <t>XC22350581371145867</t>
  </si>
  <si>
    <t>石狮市神州实验幼儿园有限公司</t>
  </si>
  <si>
    <t>福建省泉州市石狮市宝盖镇宝岛中路198号丽兹公馆9幢</t>
  </si>
  <si>
    <t>13675933088</t>
  </si>
  <si>
    <t>（2022）XHY-G41819</t>
  </si>
  <si>
    <t>XC22350581371145868</t>
  </si>
  <si>
    <t>（2022）XHY-G46214</t>
  </si>
  <si>
    <t>XC22350581371145913</t>
  </si>
  <si>
    <t>梨</t>
  </si>
  <si>
    <t>白梨</t>
  </si>
  <si>
    <t>（2022）XHY-G46227</t>
  </si>
  <si>
    <t>吡虫啉；敌敌畏；毒死蜱；多菌灵；克百威</t>
  </si>
  <si>
    <t>XC22350581371145869</t>
  </si>
  <si>
    <t>（2022）XHY-G46215</t>
  </si>
  <si>
    <t>XC22350581371145870</t>
  </si>
  <si>
    <t>鳞茎类蔬菜</t>
  </si>
  <si>
    <t>洋葱</t>
  </si>
  <si>
    <t>（2022）XHY-G46216</t>
  </si>
  <si>
    <t>XC22350581371145915</t>
  </si>
  <si>
    <t>（2022）XHY-G46228</t>
  </si>
  <si>
    <t>XC22350581371145924</t>
  </si>
  <si>
    <t>石狮市培新幼儿园</t>
  </si>
  <si>
    <t>福建省泉州市石狮市宝盖镇福辉路与东西三路交叉口</t>
  </si>
  <si>
    <t>13559586369</t>
  </si>
  <si>
    <t>（2022）XHY-G46221</t>
  </si>
  <si>
    <t>XC22350581371145925</t>
  </si>
  <si>
    <t>芸薹属类蔬菜</t>
  </si>
  <si>
    <t>结球甘蓝</t>
  </si>
  <si>
    <t>圆包菜（结球甘蓝）</t>
  </si>
  <si>
    <t>（2022）XHY-G46222</t>
  </si>
  <si>
    <t>甲胺磷；甲基异柳磷；克百威；灭线磷；氧乐果</t>
  </si>
  <si>
    <t>XC22350581371145929</t>
  </si>
  <si>
    <t>天津白</t>
  </si>
  <si>
    <t>石狮市嘉育宝贝幼儿园</t>
  </si>
  <si>
    <t>福建省泉州市石狮市宝盖镇塘头村1号（福辉路与北环路交叉口）</t>
  </si>
  <si>
    <t>18859952088</t>
  </si>
  <si>
    <t>（2022）XHY-G46224</t>
  </si>
  <si>
    <t>XC22350581371145926</t>
  </si>
  <si>
    <t>（2022）XHY-G46212</t>
  </si>
  <si>
    <t>XC22350581371145927</t>
  </si>
  <si>
    <t>（2022）XHY-G46223</t>
  </si>
  <si>
    <t>XC22350581371145930</t>
  </si>
  <si>
    <t>（2022）XHY-G46231</t>
  </si>
  <si>
    <t>XC22350581371145835</t>
  </si>
  <si>
    <t>（2022）XHY-G41804</t>
  </si>
  <si>
    <t>XC22350581371145948</t>
  </si>
  <si>
    <t>石狮市仑后育华幼儿园</t>
  </si>
  <si>
    <t>福建省泉州市石狮市宝盖镇仑后村安置楼B-27幢</t>
  </si>
  <si>
    <t>18965750133</t>
  </si>
  <si>
    <t>（2022）XHY-G46239</t>
  </si>
  <si>
    <t>2022-09-23</t>
  </si>
  <si>
    <t>XC22350581371145949</t>
  </si>
  <si>
    <t>瓜类蔬菜</t>
  </si>
  <si>
    <t>丝瓜</t>
  </si>
  <si>
    <t>（2022）XHY-G46240</t>
  </si>
  <si>
    <t>甲胺磷；对硫磷；甲基对硫磷；六六六；三氯杀螨醇</t>
  </si>
  <si>
    <t>XC22350581371145953</t>
  </si>
  <si>
    <t>购进日期2022-09-23</t>
  </si>
  <si>
    <t>石狮市龟湖中心小学</t>
  </si>
  <si>
    <t>福建省泉州市石狮市宝盖镇铺锦村东洋</t>
  </si>
  <si>
    <t>18255684464</t>
  </si>
  <si>
    <t>（2022）XHY-G46243</t>
  </si>
  <si>
    <t>XC22350581371145950</t>
  </si>
  <si>
    <t>包菜（结球甘蓝）</t>
  </si>
  <si>
    <t>（2022）XHY-G46241</t>
  </si>
  <si>
    <t>XC22350581371145954</t>
  </si>
  <si>
    <t>包菜</t>
  </si>
  <si>
    <t>（2022）XHY-G46244</t>
  </si>
  <si>
    <t>XC22350581371145951</t>
  </si>
  <si>
    <t>（2022）XHY-G46242</t>
  </si>
  <si>
    <t>XC22350581371145955</t>
  </si>
  <si>
    <t>（2022）XHY-G46245</t>
  </si>
  <si>
    <t>XC22350581371145971</t>
  </si>
  <si>
    <t>（2022）XHY-G46247</t>
  </si>
  <si>
    <t>XC22350581371145956</t>
  </si>
  <si>
    <t>桔子</t>
  </si>
  <si>
    <t>（2022）XHY-G46246</t>
  </si>
  <si>
    <t>XC22350581371145957</t>
  </si>
  <si>
    <t>湖头米粉</t>
  </si>
  <si>
    <t>购进日期2022-08-30</t>
  </si>
  <si>
    <t>（2022）XHY-G46235</t>
  </si>
  <si>
    <t>XC22350581371145952</t>
  </si>
  <si>
    <t>生产日期2022-07-11</t>
  </si>
  <si>
    <t>盱胎县马坝镇腊塘居委会（宁连一级公路158公里处）</t>
  </si>
  <si>
    <t>（2022）XHY-G46234</t>
  </si>
  <si>
    <t>XC22350581371145958</t>
  </si>
  <si>
    <t>康滨江苏香米</t>
  </si>
  <si>
    <t>康滨</t>
  </si>
  <si>
    <t>生产日期2022-09-11</t>
  </si>
  <si>
    <t>泉州康泉食品有限公司</t>
  </si>
  <si>
    <t>泉州市常泰街道仙塘社区泰康路55号</t>
  </si>
  <si>
    <t>（2022）XHY-G46236</t>
  </si>
  <si>
    <t>XC22350581371145959</t>
  </si>
  <si>
    <t>丰级油粘米</t>
  </si>
  <si>
    <t>绿源粮丰</t>
  </si>
  <si>
    <t>生产日期2022-08-28</t>
  </si>
  <si>
    <t>一级（大米）</t>
  </si>
  <si>
    <t>丰城市绿源粮丰米业有限公司</t>
  </si>
  <si>
    <t>江西省丰城市小港镇沙埂村</t>
  </si>
  <si>
    <t>（2022）XHY-G46237</t>
  </si>
  <si>
    <t>XC22350581371145960</t>
  </si>
  <si>
    <t>天天旺</t>
  </si>
  <si>
    <t>888克/袋</t>
  </si>
  <si>
    <t>生产日期2022-04-12</t>
  </si>
  <si>
    <t>上海太太乐福赐特食品有限公司</t>
  </si>
  <si>
    <t>上海市嘉定区博园路899号</t>
  </si>
  <si>
    <t>（2022）XHY-G46260</t>
  </si>
  <si>
    <t>XC22350581371145976</t>
  </si>
  <si>
    <t>石狮市品家餐饮管理有限公司</t>
  </si>
  <si>
    <t>福建省泉州市石狮市宝盖镇闽南理工学校宝盖校区内龙景路1号</t>
  </si>
  <si>
    <t>13805934965</t>
  </si>
  <si>
    <t>（2022）XHY-G46248</t>
  </si>
  <si>
    <t>XC22350581371145977</t>
  </si>
  <si>
    <t>（2022）XHY-G46249</t>
  </si>
  <si>
    <t>XC22350581371145978</t>
  </si>
  <si>
    <t>（2022）XHY-G46250</t>
  </si>
  <si>
    <t>XC22350581371145984</t>
  </si>
  <si>
    <t>禽肉</t>
  </si>
  <si>
    <t>鸡肉</t>
  </si>
  <si>
    <t>泉州纺织服装职业学院（第一食堂）</t>
  </si>
  <si>
    <t>福建省泉州市石狮市宝盖镇东环路1号泉州纺织服装职业学院（第一食堂)</t>
  </si>
  <si>
    <t>13983064692</t>
  </si>
  <si>
    <t>（2022）XHY-G46255</t>
  </si>
  <si>
    <t>恩诺沙星；甲氧苄啶；五氯酚酸钠（以五氯酚计）；呋喃西林代谢物；呋喃唑酮代谢物；氯霉素；尼卡巴嗪</t>
  </si>
  <si>
    <t>XC22350581371145985</t>
  </si>
  <si>
    <t>（2022）XHY-G46256</t>
  </si>
  <si>
    <t>XC22350581371145979</t>
  </si>
  <si>
    <t>牛心菜（结球甘蓝）</t>
  </si>
  <si>
    <t>（2022）XHY-G46251</t>
  </si>
  <si>
    <t>XC22350581371145986</t>
  </si>
  <si>
    <t>（2022）XHY-G46257</t>
  </si>
  <si>
    <t>XC22350581371145980</t>
  </si>
  <si>
    <t>（2022）XHY-G46252</t>
  </si>
  <si>
    <t>XC22350581371145987</t>
  </si>
  <si>
    <t>辣椒</t>
  </si>
  <si>
    <t>青泡椒</t>
  </si>
  <si>
    <t>（2022）XHY-G46258</t>
  </si>
  <si>
    <t>镉（以Cd计）；甲胺磷；甲拌磷；氧乐果</t>
  </si>
  <si>
    <t>XC22350581371145988</t>
  </si>
  <si>
    <t>茄子</t>
  </si>
  <si>
    <t>（2022）XHY-G46259</t>
  </si>
  <si>
    <t>镉（以Cd计）；甲氨基阿维菌素苯甲酸盐；甲胺磷；甲拌磷；甲氰菊酯</t>
  </si>
  <si>
    <t>XC22350581371145981</t>
  </si>
  <si>
    <t>黄瓜</t>
  </si>
  <si>
    <t>闽南理工学院</t>
  </si>
  <si>
    <t>福建省泉州市石狮市宝盖镇坑东村闽南理工学院第三食堂</t>
  </si>
  <si>
    <t>（2022）XHY-G46253</t>
  </si>
  <si>
    <t>阿维菌素；哒螨灵；倍硫磷；敌敌畏；毒死蜱</t>
  </si>
  <si>
    <t>XC22350581371145982</t>
  </si>
  <si>
    <t>（2022）XHY-G46254</t>
  </si>
  <si>
    <t>XC22350581371145983</t>
  </si>
  <si>
    <t>恒順</t>
  </si>
  <si>
    <t>1千克/包</t>
  </si>
  <si>
    <t>生产日期2022-01-21</t>
  </si>
  <si>
    <t>镇江恒顺新型调味品有限责任公司</t>
  </si>
  <si>
    <t>江苏省镇江市丹徒新城恒顺大道1号</t>
  </si>
  <si>
    <t>（2022）XHY-G46261</t>
  </si>
  <si>
    <t>铅（以Pb计）；谷氨酸钠</t>
  </si>
  <si>
    <t>XC22350581371145989</t>
  </si>
  <si>
    <t>生产日期2022-06-11</t>
  </si>
  <si>
    <t>（2022）XHY-G46262</t>
  </si>
  <si>
    <t>XC22350581371145991</t>
  </si>
  <si>
    <t>东北生态大米</t>
  </si>
  <si>
    <t>生产日期2022-08-17</t>
  </si>
  <si>
    <t>黑龙江永军米业有限公司</t>
  </si>
  <si>
    <t>黑龙江省集贤县集贤镇</t>
  </si>
  <si>
    <t>（2022）XHY-G46238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</si>
</sst>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name val="Arial"/>
      <charset val="0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b/>
      <sz val="10"/>
      <name val="微软雅黑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49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4" fillId="2" borderId="5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9135;&#21697;&#26597;&#35810;&#32479;&#35745;%20(7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列表"/>
    </sheetNames>
    <sheetDataSet>
      <sheetData sheetId="0">
        <row r="1">
          <cell r="Z1" t="str">
            <v>抽样单编号</v>
          </cell>
          <cell r="AA1" t="str">
            <v>抽样人员</v>
          </cell>
          <cell r="AB1" t="str">
            <v>工作令号</v>
          </cell>
          <cell r="AC1" t="str">
            <v>检验性质小类</v>
          </cell>
          <cell r="AD1" t="str">
            <v>报告截止日期</v>
          </cell>
          <cell r="AE1" t="str">
            <v>实验截止日期</v>
          </cell>
          <cell r="AF1" t="str">
            <v>收检日期</v>
          </cell>
          <cell r="AG1" t="str">
            <v>单价</v>
          </cell>
          <cell r="AH1" t="str">
            <v>留样数量</v>
          </cell>
          <cell r="AI1" t="str">
            <v>样品备注-业务受理</v>
          </cell>
          <cell r="AJ1" t="str">
            <v>企业联系电话</v>
          </cell>
        </row>
        <row r="2">
          <cell r="Z2" t="str">
            <v>SS20221012001Z</v>
          </cell>
          <cell r="AA2" t="str">
            <v>展瑞、黄鹏伟</v>
          </cell>
          <cell r="AB2" t="str">
            <v>（2022）XHY-G30001</v>
          </cell>
          <cell r="AC2" t="str">
            <v>风险监测</v>
          </cell>
          <cell r="AD2" t="str">
            <v>2022-10-21 00:00:00</v>
          </cell>
          <cell r="AE2" t="str">
            <v>2022-10-20 00:00:00</v>
          </cell>
          <cell r="AF2" t="str">
            <v>2022-10-12 00:00:00</v>
          </cell>
          <cell r="AG2" t="str">
            <v>2元/瓶</v>
          </cell>
          <cell r="AH2" t="str">
            <v>3瓶</v>
          </cell>
          <cell r="AI2" t="str">
            <v>仓储地址为台石狮市灵秀镇台昱世贸中心商铺146、147以上信息由被抽样单位提供</v>
          </cell>
          <cell r="AJ2" t="str">
            <v/>
          </cell>
        </row>
        <row r="3">
          <cell r="Z3" t="str">
            <v>SS20221013001Z</v>
          </cell>
          <cell r="AA3" t="str">
            <v>展瑞、黄鹏伟</v>
          </cell>
          <cell r="AB3" t="str">
            <v>（2022）XHY-G30002</v>
          </cell>
          <cell r="AC3" t="str">
            <v>风险监测</v>
          </cell>
          <cell r="AD3" t="str">
            <v>2022-10-24 00:00:00</v>
          </cell>
          <cell r="AE3" t="str">
            <v>2022-10-21 00:00:00</v>
          </cell>
          <cell r="AF3" t="str">
            <v>2022-10-13 00:00:00</v>
          </cell>
          <cell r="AG3" t="str">
            <v>4元/瓶</v>
          </cell>
          <cell r="AH3" t="str">
            <v>2瓶</v>
          </cell>
          <cell r="AI3" t="str">
            <v>抽样地点为仓储场所，地址为石狮市石湖港中锡物流堆场 ，经营许可证号按商品经营者备案编号填写，以上信息由被抽样单位提供</v>
          </cell>
          <cell r="AJ3" t="str">
            <v>/</v>
          </cell>
        </row>
        <row r="4">
          <cell r="Z4" t="str">
            <v>XC22350581371145778</v>
          </cell>
          <cell r="AA4" t="str">
            <v>展瑞、黄鹏伟</v>
          </cell>
          <cell r="AB4" t="str">
            <v>（2022）XHY-G41788</v>
          </cell>
          <cell r="AC4" t="str">
            <v>监督抽检</v>
          </cell>
          <cell r="AD4" t="str">
            <v>2022-10-14 00:00:00</v>
          </cell>
          <cell r="AE4" t="str">
            <v>2022-10-12 00:00:00</v>
          </cell>
          <cell r="AF4" t="str">
            <v>2022-09-21 00:00:00</v>
          </cell>
          <cell r="AG4" t="str">
            <v>17.5元/kg</v>
          </cell>
          <cell r="AH4" t="str">
            <v>0.5kg</v>
          </cell>
          <cell r="AI4" t="str">
            <v>石狮市爱苗幼儿园-校内-幼儿园，第三方企业信息为供应商信息</v>
          </cell>
          <cell r="AJ4" t="str">
            <v/>
          </cell>
        </row>
        <row r="5">
          <cell r="Z5" t="str">
            <v>XC22350581371145779</v>
          </cell>
          <cell r="AA5" t="str">
            <v>展瑞、黄鹏伟</v>
          </cell>
          <cell r="AB5" t="str">
            <v>（2022）XHY-G41789</v>
          </cell>
          <cell r="AC5" t="str">
            <v>监督抽检</v>
          </cell>
          <cell r="AD5" t="str">
            <v>2022-10-14 00:00:00</v>
          </cell>
          <cell r="AE5" t="str">
            <v>2022-10-12 00:00:00</v>
          </cell>
          <cell r="AF5" t="str">
            <v>2022-09-21 00:00:00</v>
          </cell>
          <cell r="AG5" t="str">
            <v>5.6元/千克</v>
          </cell>
          <cell r="AH5" t="str">
            <v>1千克</v>
          </cell>
          <cell r="AI5" t="str">
            <v>石狮市爱苗幼儿园-校内-幼儿园，样品由大包装拆分</v>
          </cell>
          <cell r="AJ5" t="str">
            <v/>
          </cell>
        </row>
        <row r="6">
          <cell r="Z6" t="str">
            <v>XC22350581371145780</v>
          </cell>
          <cell r="AA6" t="str">
            <v>柯岳鹏、徐永艺</v>
          </cell>
          <cell r="AB6" t="str">
            <v>（2022）XHY-G41790</v>
          </cell>
          <cell r="AC6" t="str">
            <v>监督抽检</v>
          </cell>
          <cell r="AD6" t="str">
            <v>2022-10-14 00:00:00</v>
          </cell>
          <cell r="AE6" t="str">
            <v>2022-10-12 00:00:00</v>
          </cell>
          <cell r="AF6" t="str">
            <v>2022-09-21 00:00:00</v>
          </cell>
          <cell r="AG6" t="str">
            <v>8.6元/kg</v>
          </cell>
          <cell r="AH6" t="str">
            <v>1kg</v>
          </cell>
          <cell r="AI6" t="str">
            <v>石狮市永宁镇中心幼儿园霞泽分园-校内-幼儿园</v>
          </cell>
          <cell r="AJ6" t="str">
            <v/>
          </cell>
        </row>
        <row r="7">
          <cell r="Z7" t="str">
            <v>XC22350581371145781</v>
          </cell>
          <cell r="AA7" t="str">
            <v>柯岳鹏、徐永艺</v>
          </cell>
          <cell r="AB7" t="str">
            <v>（2022）XHY-G41791</v>
          </cell>
          <cell r="AC7" t="str">
            <v>监督抽检</v>
          </cell>
          <cell r="AD7" t="str">
            <v>2022-10-14 00:00:00</v>
          </cell>
          <cell r="AE7" t="str">
            <v>2022-10-12 00:00:00</v>
          </cell>
          <cell r="AF7" t="str">
            <v>2022-09-21 00:00:00</v>
          </cell>
          <cell r="AG7" t="str">
            <v>5.6元/kg</v>
          </cell>
          <cell r="AH7" t="str">
            <v>1kg</v>
          </cell>
          <cell r="AI7" t="str">
            <v>样品由大包装分装抽取，石狮市永宁镇中心幼儿园霞泽分园-校内-幼儿园</v>
          </cell>
          <cell r="AJ7" t="str">
            <v/>
          </cell>
        </row>
        <row r="8">
          <cell r="Z8" t="str">
            <v>XC22350581371145823</v>
          </cell>
          <cell r="AA8" t="str">
            <v>柯岳鹏、徐永艺</v>
          </cell>
          <cell r="AB8" t="str">
            <v>（2022）XHY-G41792</v>
          </cell>
          <cell r="AC8" t="str">
            <v>监督抽检</v>
          </cell>
          <cell r="AD8" t="str">
            <v>2022-10-14 00:00:00</v>
          </cell>
          <cell r="AE8" t="str">
            <v>2022-10-07 00:00:00</v>
          </cell>
          <cell r="AF8" t="str">
            <v>2022-09-21 00:00:00</v>
          </cell>
          <cell r="AG8" t="str">
            <v>5.2元/kg</v>
          </cell>
          <cell r="AH8" t="str">
            <v>1.4kg</v>
          </cell>
          <cell r="AI8" t="str">
            <v>样品由大包装分装抽取，石狮市信义阳光幼儿园-校内-幼儿园</v>
          </cell>
          <cell r="AJ8" t="str">
            <v/>
          </cell>
        </row>
        <row r="9">
          <cell r="Z9" t="str">
            <v>XC22350581371145838</v>
          </cell>
          <cell r="AA9" t="str">
            <v>展瑞、黄鹏伟</v>
          </cell>
          <cell r="AB9" t="str">
            <v>（2022）XHY-G41793</v>
          </cell>
          <cell r="AC9" t="str">
            <v>监督抽检</v>
          </cell>
          <cell r="AD9" t="str">
            <v>2022-10-14 00:00:00</v>
          </cell>
          <cell r="AE9" t="str">
            <v>2022-10-12 00:00:00</v>
          </cell>
          <cell r="AF9" t="str">
            <v>2022-09-21 00:00:00</v>
          </cell>
          <cell r="AG9" t="str">
            <v>22元/kg</v>
          </cell>
          <cell r="AH9" t="str">
            <v>0.5kg</v>
          </cell>
          <cell r="AI9" t="str">
            <v>石狮市滨海第二幼儿园-校内-幼儿园，第三方企业信息为供应商信息</v>
          </cell>
          <cell r="AJ9" t="str">
            <v/>
          </cell>
        </row>
        <row r="10">
          <cell r="Z10" t="str">
            <v>XC22350581371145839</v>
          </cell>
          <cell r="AA10" t="str">
            <v>展瑞、黄鹏伟</v>
          </cell>
          <cell r="AB10" t="str">
            <v>（2022）XHY-G41794</v>
          </cell>
          <cell r="AC10" t="str">
            <v>监督抽检</v>
          </cell>
          <cell r="AD10" t="str">
            <v>2022-10-14 00:00:00</v>
          </cell>
          <cell r="AE10" t="str">
            <v>2022-10-12 00:00:00</v>
          </cell>
          <cell r="AF10" t="str">
            <v>2022-09-21 00:00:00</v>
          </cell>
          <cell r="AG10" t="str">
            <v>14元/kg</v>
          </cell>
          <cell r="AH10" t="str">
            <v>1.5kg</v>
          </cell>
          <cell r="AI10" t="str">
            <v>石狮市滨海第二幼儿园-校内-幼儿园，该样品由大包装拆分</v>
          </cell>
          <cell r="AJ10" t="str">
            <v/>
          </cell>
        </row>
        <row r="11">
          <cell r="Z11" t="str">
            <v>XC22350581371145861</v>
          </cell>
          <cell r="AA11" t="str">
            <v>柯岳鹏、徐永艺</v>
          </cell>
          <cell r="AB11" t="str">
            <v>（2022）XHY-G41795</v>
          </cell>
          <cell r="AC11" t="str">
            <v>监督抽检</v>
          </cell>
          <cell r="AD11" t="str">
            <v>2022-10-14 00:00:00</v>
          </cell>
          <cell r="AE11" t="str">
            <v>2022-10-12 00:00:00</v>
          </cell>
          <cell r="AF11" t="str">
            <v>2022-09-21 00:00:00</v>
          </cell>
          <cell r="AG11" t="str">
            <v>5元/kg</v>
          </cell>
          <cell r="AH11" t="str">
            <v>1.2kg</v>
          </cell>
          <cell r="AI11" t="str">
            <v>样品由大包装分装抽取，石狮市永宁行实幼儿园-校内-幼儿园</v>
          </cell>
          <cell r="AJ11" t="str">
            <v/>
          </cell>
        </row>
        <row r="12">
          <cell r="Z12" t="str">
            <v>XC22350581371145773</v>
          </cell>
          <cell r="AA12" t="str">
            <v>展瑞、黄鹏伟</v>
          </cell>
          <cell r="AB12" t="str">
            <v>（2022）XHY-G41796</v>
          </cell>
          <cell r="AC12" t="str">
            <v>监督抽检</v>
          </cell>
          <cell r="AD12" t="str">
            <v>2022-10-14 00:00:00</v>
          </cell>
          <cell r="AE12" t="str">
            <v>2022-10-12 00:00:00</v>
          </cell>
          <cell r="AF12" t="str">
            <v>2022-09-21 00:00:00</v>
          </cell>
          <cell r="AG12" t="str">
            <v>9元/kg</v>
          </cell>
          <cell r="AH12" t="str">
            <v>1kg</v>
          </cell>
          <cell r="AI12" t="str">
            <v>石狮市爱苗幼儿园-校内-幼儿园，第三方企业信息为供应商信息</v>
          </cell>
          <cell r="AJ12" t="str">
            <v/>
          </cell>
        </row>
        <row r="13">
          <cell r="Z13" t="str">
            <v>XC22350581371145774</v>
          </cell>
          <cell r="AA13" t="str">
            <v>展瑞、黄鹏伟</v>
          </cell>
          <cell r="AB13" t="str">
            <v>（2022）XHY-G41797</v>
          </cell>
          <cell r="AC13" t="str">
            <v>监督抽检</v>
          </cell>
          <cell r="AD13" t="str">
            <v>2022-10-14 00:00:00</v>
          </cell>
          <cell r="AE13" t="str">
            <v>2022-10-12 00:00:00</v>
          </cell>
          <cell r="AF13" t="str">
            <v>2022-09-21 00:00:00</v>
          </cell>
          <cell r="AG13" t="str">
            <v>44元/kg</v>
          </cell>
          <cell r="AH13" t="str">
            <v>0.5kg</v>
          </cell>
          <cell r="AI13" t="str">
            <v>石狮市爱苗幼儿园-校内-幼儿园，第三方企业信息为供应商信息</v>
          </cell>
          <cell r="AJ13" t="str">
            <v/>
          </cell>
        </row>
        <row r="14">
          <cell r="Z14" t="str">
            <v>XC22350581371145775</v>
          </cell>
          <cell r="AA14" t="str">
            <v>展瑞、黄鹏伟</v>
          </cell>
          <cell r="AB14" t="str">
            <v>（2022）XHY-G41798</v>
          </cell>
          <cell r="AC14" t="str">
            <v>监督抽检</v>
          </cell>
          <cell r="AD14" t="str">
            <v>2022-10-14 00:00:00</v>
          </cell>
          <cell r="AE14" t="str">
            <v>2022-10-12 00:00:00</v>
          </cell>
          <cell r="AF14" t="str">
            <v>2022-09-21 00:00:00</v>
          </cell>
          <cell r="AG14" t="str">
            <v>6元/kg</v>
          </cell>
          <cell r="AH14" t="str">
            <v>1kg</v>
          </cell>
          <cell r="AI14" t="str">
            <v>石狮市爱苗幼儿园-校内-幼儿园，第三方企业信息为供应商信息</v>
          </cell>
          <cell r="AJ14" t="str">
            <v/>
          </cell>
        </row>
        <row r="15">
          <cell r="Z15" t="str">
            <v>XC22350581371145776</v>
          </cell>
          <cell r="AA15" t="str">
            <v>展瑞、黄鹏伟</v>
          </cell>
          <cell r="AB15" t="str">
            <v>（2022）XHY-G41799</v>
          </cell>
          <cell r="AC15" t="str">
            <v>监督抽检</v>
          </cell>
          <cell r="AD15" t="str">
            <v>2022-10-14 00:00:00</v>
          </cell>
          <cell r="AE15" t="str">
            <v>2022-10-12 00:00:00</v>
          </cell>
          <cell r="AF15" t="str">
            <v>2022-09-21 00:00:00</v>
          </cell>
          <cell r="AG15" t="str">
            <v>7元/kg</v>
          </cell>
          <cell r="AH15" t="str">
            <v>1kg</v>
          </cell>
          <cell r="AI15" t="str">
            <v>石狮市爱苗幼儿园-校内-幼儿园，第三方企业信息为供应商信息</v>
          </cell>
          <cell r="AJ15" t="str">
            <v/>
          </cell>
        </row>
        <row r="16">
          <cell r="Z16" t="str">
            <v>XC22350581371145777</v>
          </cell>
          <cell r="AA16" t="str">
            <v>展瑞、黄鹏伟</v>
          </cell>
          <cell r="AB16" t="str">
            <v>（2022）XHY-G41800</v>
          </cell>
          <cell r="AC16" t="str">
            <v>监督抽检</v>
          </cell>
          <cell r="AD16" t="str">
            <v>2022-10-14 00:00:00</v>
          </cell>
          <cell r="AE16" t="str">
            <v>2022-10-12 00:00:00</v>
          </cell>
          <cell r="AF16" t="str">
            <v>2022-09-21 00:00:00</v>
          </cell>
          <cell r="AG16" t="str">
            <v>8.4元/kg</v>
          </cell>
          <cell r="AH16" t="str">
            <v>0.5kg</v>
          </cell>
          <cell r="AI16" t="str">
            <v>石狮市爱苗幼儿园-校内-幼儿园，第三方企业信息为供应商信息</v>
          </cell>
          <cell r="AJ16" t="str">
            <v/>
          </cell>
        </row>
        <row r="17">
          <cell r="Z17" t="str">
            <v>XC22350581371145782</v>
          </cell>
          <cell r="AA17" t="str">
            <v>柯岳鹏、徐永艺</v>
          </cell>
          <cell r="AB17" t="str">
            <v>（2022）XHY-G41801</v>
          </cell>
          <cell r="AC17" t="str">
            <v>监督抽检</v>
          </cell>
          <cell r="AD17" t="str">
            <v>2022-10-14 00:00:00</v>
          </cell>
          <cell r="AE17" t="str">
            <v>2022-10-12 00:00:00</v>
          </cell>
          <cell r="AF17" t="str">
            <v>2022-09-21 00:00:00</v>
          </cell>
          <cell r="AG17" t="str">
            <v>6.6元/kg</v>
          </cell>
          <cell r="AH17" t="str">
            <v>1kg</v>
          </cell>
          <cell r="AI17" t="str">
            <v>第三方信息为供应商信息。石狮市永宁镇中心幼儿园霞泽分园-校内-幼儿园</v>
          </cell>
          <cell r="AJ17" t="str">
            <v/>
          </cell>
        </row>
        <row r="18">
          <cell r="Z18" t="str">
            <v>XC22350581371145783</v>
          </cell>
          <cell r="AA18" t="str">
            <v>柯岳鹏、徐永艺</v>
          </cell>
          <cell r="AB18" t="str">
            <v>（2022）XHY-G41802</v>
          </cell>
          <cell r="AC18" t="str">
            <v>监督抽检</v>
          </cell>
          <cell r="AD18" t="str">
            <v>2022-10-14 00:00:00</v>
          </cell>
          <cell r="AE18" t="str">
            <v>2022-10-12 00:00:00</v>
          </cell>
          <cell r="AF18" t="str">
            <v>2022-09-21 00:00:00</v>
          </cell>
          <cell r="AG18" t="str">
            <v>84元/kg</v>
          </cell>
          <cell r="AH18" t="str">
            <v>0.6kg</v>
          </cell>
          <cell r="AI18" t="str">
            <v>第三方信息为供应商信息。石狮市永宁镇中心幼儿园霞泽分园-校内-幼儿园</v>
          </cell>
          <cell r="AJ18" t="str">
            <v/>
          </cell>
        </row>
        <row r="19">
          <cell r="Z19" t="str">
            <v>XC22350581371145834</v>
          </cell>
          <cell r="AA19" t="str">
            <v>展瑞、黄鹏伟</v>
          </cell>
          <cell r="AB19" t="str">
            <v>（2022）XHY-G41803</v>
          </cell>
          <cell r="AC19" t="str">
            <v>监督抽检</v>
          </cell>
          <cell r="AD19" t="str">
            <v>2022-10-14 00:00:00</v>
          </cell>
          <cell r="AE19" t="str">
            <v>2022-10-12 00:00:00</v>
          </cell>
          <cell r="AF19" t="str">
            <v>2022-09-21 00:00:00</v>
          </cell>
          <cell r="AG19" t="str">
            <v>10元/kg</v>
          </cell>
          <cell r="AH19" t="str">
            <v>0.6kg</v>
          </cell>
          <cell r="AI19" t="str">
            <v>石狮市滨海第二幼儿园-校内-幼儿园，第三方企业信息为供应商信息</v>
          </cell>
          <cell r="AJ19" t="str">
            <v/>
          </cell>
        </row>
        <row r="20">
          <cell r="Z20" t="str">
            <v>XC22350581371145835</v>
          </cell>
          <cell r="AA20" t="str">
            <v>展瑞、黄鹏伟</v>
          </cell>
          <cell r="AB20" t="str">
            <v>（2022）XHY-G41804</v>
          </cell>
          <cell r="AC20" t="str">
            <v>监督抽检</v>
          </cell>
          <cell r="AD20" t="str">
            <v>2022-10-14 00:00:00</v>
          </cell>
          <cell r="AE20" t="str">
            <v>2022-10-12 00:00:00</v>
          </cell>
          <cell r="AF20" t="str">
            <v>2022-09-21 00:00:00</v>
          </cell>
          <cell r="AG20" t="str">
            <v>9.6元/kg</v>
          </cell>
          <cell r="AH20" t="str">
            <v>0.5kg</v>
          </cell>
          <cell r="AI20" t="str">
            <v>石狮市滨海第二幼儿园-校内-幼儿园，第三方企业信息为供应商信息</v>
          </cell>
          <cell r="AJ20" t="str">
            <v/>
          </cell>
        </row>
        <row r="21">
          <cell r="Z21" t="str">
            <v>XC22350581371145836</v>
          </cell>
          <cell r="AA21" t="str">
            <v>展瑞、黄鹏伟</v>
          </cell>
          <cell r="AB21" t="str">
            <v>（2022）XHY-G41805</v>
          </cell>
          <cell r="AC21" t="str">
            <v>监督抽检</v>
          </cell>
          <cell r="AD21" t="str">
            <v>2022-10-14 00:00:00</v>
          </cell>
          <cell r="AE21" t="str">
            <v>2022-10-12 00:00:00</v>
          </cell>
          <cell r="AF21" t="str">
            <v>2022-09-21 00:00:00</v>
          </cell>
          <cell r="AG21" t="str">
            <v>7.6元/kg</v>
          </cell>
          <cell r="AH21" t="str">
            <v>0.5kg</v>
          </cell>
          <cell r="AI21" t="str">
            <v>石狮市滨海第二幼儿园-校内-幼儿园，第三方企业信息为供应商信息</v>
          </cell>
          <cell r="AJ21" t="str">
            <v/>
          </cell>
        </row>
        <row r="22">
          <cell r="Z22" t="str">
            <v>XC22350581371145837</v>
          </cell>
          <cell r="AA22" t="str">
            <v>展瑞、黄鹏伟</v>
          </cell>
          <cell r="AB22" t="str">
            <v>（2022）XHY-G41806</v>
          </cell>
          <cell r="AC22" t="str">
            <v>监督抽检</v>
          </cell>
          <cell r="AD22" t="str">
            <v>2022-10-14 00:00:00</v>
          </cell>
          <cell r="AE22" t="str">
            <v>2022-10-12 00:00:00</v>
          </cell>
          <cell r="AF22" t="str">
            <v>2022-09-21 00:00:00</v>
          </cell>
          <cell r="AG22" t="str">
            <v>64元/kg</v>
          </cell>
          <cell r="AH22" t="str">
            <v>0.5kg</v>
          </cell>
          <cell r="AI22" t="str">
            <v>石狮市滨海第二幼儿园-校内-幼儿园，第三方企业信息为供应商信息</v>
          </cell>
          <cell r="AJ22" t="str">
            <v/>
          </cell>
        </row>
        <row r="23">
          <cell r="Z23" t="str">
            <v>XC22350581371145857</v>
          </cell>
          <cell r="AA23" t="str">
            <v>柯岳鹏、徐永艺</v>
          </cell>
          <cell r="AB23" t="str">
            <v>（2022）XHY-G41807</v>
          </cell>
          <cell r="AC23" t="str">
            <v>监督抽检</v>
          </cell>
          <cell r="AD23" t="str">
            <v>2022-10-14 00:00:00</v>
          </cell>
          <cell r="AE23" t="str">
            <v>2022-10-12 00:00:00</v>
          </cell>
          <cell r="AF23" t="str">
            <v>2022-09-21 00:00:00</v>
          </cell>
          <cell r="AG23" t="str">
            <v>36元/kg</v>
          </cell>
          <cell r="AH23" t="str">
            <v>0.5kg</v>
          </cell>
          <cell r="AI23" t="str">
            <v>检疫日期安动物检疫合格证明签发日期填写。石狮市永宁行实幼儿园-校内-幼儿园</v>
          </cell>
          <cell r="AJ23" t="str">
            <v/>
          </cell>
        </row>
        <row r="24">
          <cell r="Z24" t="str">
            <v>XC22350581371145858</v>
          </cell>
          <cell r="AA24" t="str">
            <v>柯岳鹏、徐永艺</v>
          </cell>
          <cell r="AB24" t="str">
            <v>（2022）XHY-G41808</v>
          </cell>
          <cell r="AC24" t="str">
            <v>监督抽检</v>
          </cell>
          <cell r="AD24" t="str">
            <v>2022-10-14 00:00:00</v>
          </cell>
          <cell r="AE24" t="str">
            <v>2022-10-12 00:00:00</v>
          </cell>
          <cell r="AF24" t="str">
            <v>2022-09-21 00:00:00</v>
          </cell>
          <cell r="AG24" t="str">
            <v>10元/kg</v>
          </cell>
          <cell r="AH24" t="str">
            <v>1.7kg</v>
          </cell>
          <cell r="AI24" t="str">
            <v>第三方信息为供应商信息，石狮市永宁行实幼儿园-校内-幼儿园</v>
          </cell>
          <cell r="AJ24" t="str">
            <v/>
          </cell>
        </row>
        <row r="25">
          <cell r="Z25" t="str">
            <v>XC22350581371145859</v>
          </cell>
          <cell r="AA25" t="str">
            <v>柯岳鹏、徐永艺</v>
          </cell>
          <cell r="AB25" t="str">
            <v>（2022）XHY-G41809</v>
          </cell>
          <cell r="AC25" t="str">
            <v>监督抽检</v>
          </cell>
          <cell r="AD25" t="str">
            <v>2022-10-14 00:00:00</v>
          </cell>
          <cell r="AE25" t="str">
            <v>2022-10-12 00:00:00</v>
          </cell>
          <cell r="AF25" t="str">
            <v>2022-09-21 00:00:00</v>
          </cell>
          <cell r="AG25" t="str">
            <v>6元/kg</v>
          </cell>
          <cell r="AH25" t="str">
            <v>1.3kg</v>
          </cell>
          <cell r="AI25" t="str">
            <v>第三方信息为供应商信息，石狮市永宁行实幼儿园-校内-幼儿园</v>
          </cell>
          <cell r="AJ25" t="str">
            <v/>
          </cell>
        </row>
        <row r="26">
          <cell r="Z26" t="str">
            <v>XC22350581371145860</v>
          </cell>
          <cell r="AA26" t="str">
            <v>柯岳鹏、徐永艺</v>
          </cell>
          <cell r="AB26" t="str">
            <v>（2022）XHY-G41810</v>
          </cell>
          <cell r="AC26" t="str">
            <v>监督抽检</v>
          </cell>
          <cell r="AD26" t="str">
            <v>2022-10-14 00:00:00</v>
          </cell>
          <cell r="AE26" t="str">
            <v>2022-10-12 00:00:00</v>
          </cell>
          <cell r="AF26" t="str">
            <v>2022-09-21 00:00:00</v>
          </cell>
          <cell r="AG26" t="str">
            <v>10元/kg</v>
          </cell>
          <cell r="AH26" t="str">
            <v>0.9kg</v>
          </cell>
          <cell r="AI26" t="str">
            <v>第三方信息为供应商信息，石狮市永宁行实幼儿园-校内-幼儿园</v>
          </cell>
          <cell r="AJ26" t="str">
            <v/>
          </cell>
        </row>
        <row r="27">
          <cell r="Z27" t="str">
            <v>XC22350581371145900</v>
          </cell>
          <cell r="AA27" t="str">
            <v>柯岳鹏、徐永艺</v>
          </cell>
          <cell r="AB27" t="str">
            <v>（2022）XHY-G41811</v>
          </cell>
          <cell r="AC27" t="str">
            <v>监督抽检</v>
          </cell>
          <cell r="AD27" t="str">
            <v>2022-10-14 00:00:00</v>
          </cell>
          <cell r="AE27" t="str">
            <v>2022-10-12 00:00:00</v>
          </cell>
          <cell r="AF27" t="str">
            <v>2022-09-21 00:00:00</v>
          </cell>
          <cell r="AG27" t="str">
            <v>40元/kg</v>
          </cell>
          <cell r="AH27" t="str">
            <v>0.5kg</v>
          </cell>
          <cell r="AI27" t="str">
            <v>第三方信息为供应商信息，石狮市信义阳光幼儿园-校内-幼儿园</v>
          </cell>
          <cell r="AJ27" t="str">
            <v/>
          </cell>
        </row>
        <row r="28">
          <cell r="Z28" t="str">
            <v>XC22350581371145901</v>
          </cell>
          <cell r="AA28" t="str">
            <v>柯岳鹏、徐永艺</v>
          </cell>
          <cell r="AB28" t="str">
            <v>（2022）XHY-G41812</v>
          </cell>
          <cell r="AC28" t="str">
            <v>监督抽检</v>
          </cell>
          <cell r="AD28" t="str">
            <v>2022-10-14 00:00:00</v>
          </cell>
          <cell r="AE28" t="str">
            <v>2022-10-12 00:00:00</v>
          </cell>
          <cell r="AF28" t="str">
            <v>2022-09-21 00:00:00</v>
          </cell>
          <cell r="AG28" t="str">
            <v>5.4元/kg</v>
          </cell>
          <cell r="AH28" t="str">
            <v>1.5kg</v>
          </cell>
          <cell r="AI28" t="str">
            <v>第三方信息为供应商信息，石狮市信义阳光幼儿园-校内-幼儿园</v>
          </cell>
          <cell r="AJ28" t="str">
            <v/>
          </cell>
        </row>
        <row r="29">
          <cell r="Z29" t="str">
            <v>XC22350581371145902</v>
          </cell>
          <cell r="AA29" t="str">
            <v>柯岳鹏、徐永艺</v>
          </cell>
          <cell r="AB29" t="str">
            <v>（2022）XHY-G41813</v>
          </cell>
          <cell r="AC29" t="str">
            <v>监督抽检</v>
          </cell>
          <cell r="AD29" t="str">
            <v>2022-10-14 00:00:00</v>
          </cell>
          <cell r="AE29" t="str">
            <v>2022-10-12 00:00:00</v>
          </cell>
          <cell r="AF29" t="str">
            <v>2022-09-21 00:00:00</v>
          </cell>
          <cell r="AG29" t="str">
            <v>14.4元/kg</v>
          </cell>
          <cell r="AH29" t="str">
            <v>0.6kg</v>
          </cell>
          <cell r="AI29" t="str">
            <v>第三方信息为供应商信息，石狮市信义阳光幼儿园-校内-幼儿园</v>
          </cell>
          <cell r="AJ29" t="str">
            <v/>
          </cell>
        </row>
        <row r="30">
          <cell r="Z30" t="str">
            <v>XC22350581371145831</v>
          </cell>
          <cell r="AA30" t="str">
            <v>柯岳鹏、徐永艺</v>
          </cell>
          <cell r="AB30" t="str">
            <v>（2022）XHY-G41814</v>
          </cell>
          <cell r="AC30" t="str">
            <v>监督抽检</v>
          </cell>
          <cell r="AD30" t="str">
            <v>2022-10-14 00:00:00</v>
          </cell>
          <cell r="AE30" t="str">
            <v>2022-10-12 00:00:00</v>
          </cell>
          <cell r="AF30" t="str">
            <v>2022-09-21 00:00:00</v>
          </cell>
          <cell r="AG30" t="str">
            <v>15元/包</v>
          </cell>
          <cell r="AH30" t="str">
            <v>1包</v>
          </cell>
          <cell r="AI30" t="str">
            <v>石狮市信义阳光幼儿园-校内-幼儿园</v>
          </cell>
          <cell r="AJ30" t="str">
            <v/>
          </cell>
        </row>
        <row r="31">
          <cell r="Z31" t="str">
            <v>XC22350581371145862</v>
          </cell>
          <cell r="AA31" t="str">
            <v>展瑞、黄鹏伟</v>
          </cell>
          <cell r="AB31" t="str">
            <v>（2022）XHY-G41815</v>
          </cell>
          <cell r="AC31" t="str">
            <v>监督抽检</v>
          </cell>
          <cell r="AD31" t="str">
            <v>2022-10-17 00:00:00</v>
          </cell>
          <cell r="AE31" t="str">
            <v>2022-10-13 00:00:00</v>
          </cell>
          <cell r="AF31" t="str">
            <v>2022-09-22 00:00:00</v>
          </cell>
          <cell r="AG31" t="str">
            <v>6.4元/kg</v>
          </cell>
          <cell r="AH31" t="str">
            <v>1.5kg</v>
          </cell>
          <cell r="AI31" t="str">
            <v>石狮市宝盖镇第三中心幼儿园玉浦分园-校内-幼儿园，样品由大包装拆分</v>
          </cell>
          <cell r="AJ31" t="str">
            <v/>
          </cell>
        </row>
        <row r="32">
          <cell r="Z32" t="str">
            <v>XC22350581371145878</v>
          </cell>
          <cell r="AA32" t="str">
            <v>柯岳鹏、徐永艺</v>
          </cell>
          <cell r="AB32" t="str">
            <v>（2022）XHY-G41816</v>
          </cell>
          <cell r="AC32" t="str">
            <v>监督抽检</v>
          </cell>
          <cell r="AD32" t="str">
            <v>2022-10-17 00:00:00</v>
          </cell>
          <cell r="AE32" t="str">
            <v>2022-10-13 00:00:00</v>
          </cell>
          <cell r="AF32" t="str">
            <v>2022-09-22 00:00:00</v>
          </cell>
          <cell r="AG32" t="str">
            <v>4.6元/kg</v>
          </cell>
          <cell r="AH32" t="str">
            <v>1kg</v>
          </cell>
          <cell r="AI32" t="str">
            <v>样品由大包装分装抽取。石狮市第七实验小学-校内-小学</v>
          </cell>
          <cell r="AJ32" t="str">
            <v>0595-28097773</v>
          </cell>
        </row>
        <row r="33">
          <cell r="Z33" t="str">
            <v>XC22350581371145914</v>
          </cell>
          <cell r="AA33" t="str">
            <v>柯岳鹏、徐永艺</v>
          </cell>
          <cell r="AB33" t="str">
            <v>（2022）XHY-G41817</v>
          </cell>
          <cell r="AC33" t="str">
            <v>监督抽检</v>
          </cell>
          <cell r="AD33" t="str">
            <v>2022-10-17 00:00:00</v>
          </cell>
          <cell r="AE33" t="str">
            <v>2022-10-13 00:00:00</v>
          </cell>
          <cell r="AF33" t="str">
            <v>2022-09-22 00:00:00</v>
          </cell>
          <cell r="AG33" t="str">
            <v>4.8元/kg</v>
          </cell>
          <cell r="AH33" t="str">
            <v>1kg</v>
          </cell>
          <cell r="AI33" t="str">
            <v>样品由大包装分装抽取。石狮市贝尔乐幼儿园-校内-幼儿园</v>
          </cell>
          <cell r="AJ33" t="str">
            <v>/</v>
          </cell>
        </row>
        <row r="34">
          <cell r="Z34" t="str">
            <v>XC22350581371145865</v>
          </cell>
          <cell r="AA34" t="str">
            <v>展瑞、黄鹏伟</v>
          </cell>
          <cell r="AB34" t="str">
            <v>（2022）XHY-G41818</v>
          </cell>
          <cell r="AC34" t="str">
            <v>监督抽检</v>
          </cell>
          <cell r="AD34" t="str">
            <v>2022-10-17 00:00:00</v>
          </cell>
          <cell r="AE34" t="str">
            <v>2022-10-13 00:00:00</v>
          </cell>
          <cell r="AF34" t="str">
            <v>2022-09-22 00:00:00</v>
          </cell>
          <cell r="AG34" t="str">
            <v>42元/kg</v>
          </cell>
          <cell r="AH34" t="str">
            <v>0.6kg</v>
          </cell>
          <cell r="AI34" t="str">
            <v>石狮市宝盖镇第三中心幼儿园玉浦分园-校内-幼儿园，第三方企业信息为供应商信息</v>
          </cell>
          <cell r="AJ34" t="str">
            <v>15659233555</v>
          </cell>
        </row>
        <row r="35">
          <cell r="Z35" t="str">
            <v>XC22350581371145867</v>
          </cell>
          <cell r="AA35" t="str">
            <v>展瑞、黄鹏伟</v>
          </cell>
          <cell r="AB35" t="str">
            <v>（2022）XHY-G41819</v>
          </cell>
          <cell r="AC35" t="str">
            <v>监督抽检</v>
          </cell>
          <cell r="AD35" t="str">
            <v>2022-10-17 00:00:00</v>
          </cell>
          <cell r="AE35" t="str">
            <v>2022-10-13 00:00:00</v>
          </cell>
          <cell r="AF35" t="str">
            <v>2022-09-22 00:00:00</v>
          </cell>
          <cell r="AG35" t="str">
            <v>44元/kg</v>
          </cell>
          <cell r="AH35" t="str">
            <v>0.7kg</v>
          </cell>
          <cell r="AI35" t="str">
            <v>石狮市神州实验幼儿园有限公司-校内-幼儿园，第三方企业信息为供应商信息</v>
          </cell>
          <cell r="AJ35" t="str">
            <v>15980487059</v>
          </cell>
        </row>
        <row r="36">
          <cell r="Z36" t="str">
            <v>XC22350581371145876</v>
          </cell>
          <cell r="AA36" t="str">
            <v>柯岳鹏、徐永艺</v>
          </cell>
          <cell r="AB36" t="str">
            <v>（2022）XHY-G41820</v>
          </cell>
          <cell r="AC36" t="str">
            <v>监督抽检</v>
          </cell>
          <cell r="AD36" t="str">
            <v>2022-10-17 00:00:00</v>
          </cell>
          <cell r="AE36" t="str">
            <v>2022-10-13 00:00:00</v>
          </cell>
          <cell r="AF36" t="str">
            <v>2022-09-22 00:00:00</v>
          </cell>
          <cell r="AG36" t="str">
            <v>32元/kg</v>
          </cell>
          <cell r="AH36" t="str">
            <v>0.7kg</v>
          </cell>
          <cell r="AI36" t="str">
            <v>第三方信息为供应商信息。石狮市第七实验小学-校内-小学</v>
          </cell>
          <cell r="AJ36" t="str">
            <v>18960231891</v>
          </cell>
        </row>
        <row r="37">
          <cell r="Z37" t="str">
            <v>XC22350581371145877</v>
          </cell>
          <cell r="AA37" t="str">
            <v>柯岳鹏、徐永艺</v>
          </cell>
          <cell r="AB37" t="str">
            <v>（2022）XHY-G46211</v>
          </cell>
          <cell r="AC37" t="str">
            <v>监督抽检</v>
          </cell>
          <cell r="AD37" t="str">
            <v>2022-10-17 00:00:00</v>
          </cell>
          <cell r="AE37" t="str">
            <v>2022-10-13 00:00:00</v>
          </cell>
          <cell r="AF37" t="str">
            <v>2022-09-22 00:00:00</v>
          </cell>
          <cell r="AG37" t="str">
            <v>30元/kg</v>
          </cell>
          <cell r="AH37" t="str">
            <v>0.8kg</v>
          </cell>
          <cell r="AI37" t="str">
            <v>检疫日期安动物检疫合格证明签发日期填写。石狮市贝尔乐幼儿园-校内-幼儿园</v>
          </cell>
          <cell r="AJ37" t="str">
            <v>/</v>
          </cell>
        </row>
        <row r="38">
          <cell r="Z38" t="str">
            <v>XC22350581371145926</v>
          </cell>
          <cell r="AA38" t="str">
            <v>柯岳鹏、徐永艺</v>
          </cell>
          <cell r="AB38" t="str">
            <v>（2022）XHY-G46212</v>
          </cell>
          <cell r="AC38" t="str">
            <v>监督抽检</v>
          </cell>
          <cell r="AD38" t="str">
            <v>2022-10-17 00:00:00</v>
          </cell>
          <cell r="AE38" t="str">
            <v>2022-10-13 00:00:00</v>
          </cell>
          <cell r="AF38" t="str">
            <v>2022-09-22 00:00:00</v>
          </cell>
          <cell r="AG38" t="str">
            <v>47.04元/kg</v>
          </cell>
          <cell r="AH38" t="str">
            <v>0.6kg</v>
          </cell>
          <cell r="AI38" t="str">
            <v>第三方信息为供应商信息。石狮市培新幼儿园-校内-幼儿园</v>
          </cell>
          <cell r="AJ38" t="str">
            <v>15880950555</v>
          </cell>
        </row>
        <row r="39">
          <cell r="Z39" t="str">
            <v>XC22350581371145866</v>
          </cell>
          <cell r="AA39" t="str">
            <v>展瑞、黄鹏伟</v>
          </cell>
          <cell r="AB39" t="str">
            <v>（2022）XHY-G46213</v>
          </cell>
          <cell r="AC39" t="str">
            <v>监督抽检</v>
          </cell>
          <cell r="AD39" t="str">
            <v>2022-10-17 00:00:00</v>
          </cell>
          <cell r="AE39" t="str">
            <v>2022-10-13 00:00:00</v>
          </cell>
          <cell r="AF39" t="str">
            <v>2022-09-22 00:00:00</v>
          </cell>
          <cell r="AG39" t="str">
            <v>3元/kg</v>
          </cell>
          <cell r="AH39" t="str">
            <v>0.6kg</v>
          </cell>
          <cell r="AI39" t="str">
            <v>石狮市宝盖镇第三中心幼儿园玉浦分园-校内-幼儿园，第三方企业信息为供应商信息</v>
          </cell>
          <cell r="AJ39" t="str">
            <v/>
          </cell>
        </row>
        <row r="40">
          <cell r="Z40" t="str">
            <v>XC22350581371145868</v>
          </cell>
          <cell r="AA40" t="str">
            <v>展瑞、黄鹏伟</v>
          </cell>
          <cell r="AB40" t="str">
            <v>（2022）XHY-G46214</v>
          </cell>
          <cell r="AC40" t="str">
            <v>监督抽检</v>
          </cell>
          <cell r="AD40" t="str">
            <v>2022-10-17 00:00:00</v>
          </cell>
          <cell r="AE40" t="str">
            <v>2022-10-13 00:00:00</v>
          </cell>
          <cell r="AF40" t="str">
            <v>2022-09-22 00:00:00</v>
          </cell>
          <cell r="AG40" t="str">
            <v>7元/kg</v>
          </cell>
          <cell r="AH40" t="str">
            <v>0.7kg</v>
          </cell>
          <cell r="AI40" t="str">
            <v>石狮市神州实验幼儿园有限公司-校内-幼儿园，第三方企业信息为供应商信息</v>
          </cell>
          <cell r="AJ40" t="str">
            <v/>
          </cell>
        </row>
        <row r="41">
          <cell r="Z41" t="str">
            <v>XC22350581371145869</v>
          </cell>
          <cell r="AA41" t="str">
            <v>展瑞、黄鹏伟</v>
          </cell>
          <cell r="AB41" t="str">
            <v>（2022）XHY-G46215</v>
          </cell>
          <cell r="AC41" t="str">
            <v>监督抽检</v>
          </cell>
          <cell r="AD41" t="str">
            <v>2022-10-17 00:00:00</v>
          </cell>
          <cell r="AE41" t="str">
            <v>2022-10-13 00:00:00</v>
          </cell>
          <cell r="AF41" t="str">
            <v>2022-09-22 00:00:00</v>
          </cell>
          <cell r="AG41" t="str">
            <v>11.6元/kg</v>
          </cell>
          <cell r="AH41" t="str">
            <v>0.7kg</v>
          </cell>
          <cell r="AI41" t="str">
            <v>石狮市神州实验幼儿园有限公司-校内-幼儿园，第三方企业信息为供应商信息</v>
          </cell>
          <cell r="AJ41" t="str">
            <v>13046983038</v>
          </cell>
        </row>
        <row r="42">
          <cell r="Z42" t="str">
            <v>XC22350581371145870</v>
          </cell>
          <cell r="AA42" t="str">
            <v>展瑞、黄鹏伟</v>
          </cell>
          <cell r="AB42" t="str">
            <v>（2022）XHY-G46216</v>
          </cell>
          <cell r="AC42" t="str">
            <v>风险监测</v>
          </cell>
          <cell r="AD42" t="str">
            <v>2022-10-17 00:00:00</v>
          </cell>
          <cell r="AE42" t="str">
            <v>2022-10-13 00:00:00</v>
          </cell>
          <cell r="AF42" t="str">
            <v>2022-09-22 00:00:00</v>
          </cell>
          <cell r="AG42" t="str">
            <v>7.6元/kg</v>
          </cell>
          <cell r="AH42" t="str">
            <v>0.7kg</v>
          </cell>
          <cell r="AI42" t="str">
            <v>石狮市神州实验幼儿园有限公司-校内-幼儿园，第三方企业信息为供应商信息</v>
          </cell>
          <cell r="AJ42" t="str">
            <v/>
          </cell>
        </row>
        <row r="43">
          <cell r="Z43" t="str">
            <v>XC22350581371145871</v>
          </cell>
          <cell r="AA43" t="str">
            <v>柯岳鹏、徐永艺</v>
          </cell>
          <cell r="AB43" t="str">
            <v>（2022）XHY-G46217</v>
          </cell>
          <cell r="AC43" t="str">
            <v>监督抽检</v>
          </cell>
          <cell r="AD43" t="str">
            <v>2022-10-17 00:00:00</v>
          </cell>
          <cell r="AE43" t="str">
            <v>2022-10-13 00:00:00</v>
          </cell>
          <cell r="AF43" t="str">
            <v>2022-09-22 00:00:00</v>
          </cell>
          <cell r="AG43" t="str">
            <v>3.4元/kg</v>
          </cell>
          <cell r="AH43" t="str">
            <v>0.8kg</v>
          </cell>
          <cell r="AI43" t="str">
            <v>第三方信息为供应商信息。石狮市第七实验小学-校内-小学</v>
          </cell>
          <cell r="AJ43" t="str">
            <v>15980068655</v>
          </cell>
        </row>
        <row r="44">
          <cell r="Z44" t="str">
            <v>XC22350581371145872</v>
          </cell>
          <cell r="AA44" t="str">
            <v>柯岳鹏、徐永艺</v>
          </cell>
          <cell r="AB44" t="str">
            <v>（2022）XHY-G46218</v>
          </cell>
          <cell r="AC44" t="str">
            <v>监督抽检</v>
          </cell>
          <cell r="AD44" t="str">
            <v>2022-10-17 00:00:00</v>
          </cell>
          <cell r="AE44" t="str">
            <v>2022-10-13 00:00:00</v>
          </cell>
          <cell r="AF44" t="str">
            <v>2022-09-22 00:00:00</v>
          </cell>
          <cell r="AG44" t="str">
            <v>2.4元/kg</v>
          </cell>
          <cell r="AH44" t="str">
            <v>0.7kg</v>
          </cell>
          <cell r="AI44" t="str">
            <v>第三方信息为供应商信息。石狮市第七实验小学-校内-小学</v>
          </cell>
          <cell r="AJ44" t="str">
            <v/>
          </cell>
        </row>
        <row r="45">
          <cell r="Z45" t="str">
            <v>XC22350581371145873</v>
          </cell>
          <cell r="AA45" t="str">
            <v>柯岳鹏、徐永艺</v>
          </cell>
          <cell r="AB45" t="str">
            <v>（2022）XHY-G46219</v>
          </cell>
          <cell r="AC45" t="str">
            <v>监督抽检</v>
          </cell>
          <cell r="AD45" t="str">
            <v>2022-10-17 00:00:00</v>
          </cell>
          <cell r="AE45" t="str">
            <v>2022-10-13 00:00:00</v>
          </cell>
          <cell r="AF45" t="str">
            <v>2022-09-22 00:00:00</v>
          </cell>
          <cell r="AG45" t="str">
            <v>8元/kg</v>
          </cell>
          <cell r="AH45" t="str">
            <v>0.8kg</v>
          </cell>
          <cell r="AI45" t="str">
            <v>第三方信息为供应商信息。石狮市第七实验小学-校内-小学</v>
          </cell>
          <cell r="AJ45" t="str">
            <v/>
          </cell>
        </row>
        <row r="46">
          <cell r="Z46" t="str">
            <v>XC22350581371145912</v>
          </cell>
          <cell r="AA46" t="str">
            <v>柯岳鹏、徐永艺</v>
          </cell>
          <cell r="AB46" t="str">
            <v>（2022）XHY-G46220</v>
          </cell>
          <cell r="AC46" t="str">
            <v>监督抽检</v>
          </cell>
          <cell r="AD46" t="str">
            <v>2022-10-17 00:00:00</v>
          </cell>
          <cell r="AE46" t="str">
            <v>2022-10-13 00:00:00</v>
          </cell>
          <cell r="AF46" t="str">
            <v>2022-09-22 00:00:00</v>
          </cell>
          <cell r="AG46" t="str">
            <v>3元/kg</v>
          </cell>
          <cell r="AH46" t="str">
            <v>0.8kg</v>
          </cell>
          <cell r="AI46" t="str">
            <v>第三方信息为供应商信息。石狮市贝尔乐幼儿园-校内-幼儿园</v>
          </cell>
          <cell r="AJ46" t="str">
            <v/>
          </cell>
        </row>
        <row r="47">
          <cell r="Z47" t="str">
            <v>XC22350581371145924</v>
          </cell>
          <cell r="AA47" t="str">
            <v>柯岳鹏、徐永艺</v>
          </cell>
          <cell r="AB47" t="str">
            <v>（2022）XHY-G46221</v>
          </cell>
          <cell r="AC47" t="str">
            <v>监督抽检</v>
          </cell>
          <cell r="AD47" t="str">
            <v>2022-10-17 00:00:00</v>
          </cell>
          <cell r="AE47" t="str">
            <v>2022-10-13 00:00:00</v>
          </cell>
          <cell r="AF47" t="str">
            <v>2022-09-22 00:00:00</v>
          </cell>
          <cell r="AG47" t="str">
            <v>15元/kg</v>
          </cell>
          <cell r="AH47" t="str">
            <v>0.9kg</v>
          </cell>
          <cell r="AI47" t="str">
            <v>第三方信息为供应商信息。石狮市培新幼儿园-校内-幼儿园</v>
          </cell>
          <cell r="AJ47" t="str">
            <v/>
          </cell>
        </row>
        <row r="48">
          <cell r="Z48" t="str">
            <v>XC22350581371145925</v>
          </cell>
          <cell r="AA48" t="str">
            <v>柯岳鹏、徐永艺</v>
          </cell>
          <cell r="AB48" t="str">
            <v>（2022）XHY-G46222</v>
          </cell>
          <cell r="AC48" t="str">
            <v>监督抽检</v>
          </cell>
          <cell r="AD48" t="str">
            <v>2022-10-17 00:00:00</v>
          </cell>
          <cell r="AE48" t="str">
            <v>2022-10-13 00:00:00</v>
          </cell>
          <cell r="AF48" t="str">
            <v>2022-09-22 00:00:00</v>
          </cell>
          <cell r="AG48" t="str">
            <v>3.76元/kg</v>
          </cell>
          <cell r="AH48" t="str">
            <v>0.7kg</v>
          </cell>
          <cell r="AI48" t="str">
            <v>第三方信息为供应商信息。石狮市培新幼儿园-校内-幼儿园</v>
          </cell>
          <cell r="AJ48" t="str">
            <v/>
          </cell>
        </row>
        <row r="49">
          <cell r="Z49" t="str">
            <v>XC22350581371145927</v>
          </cell>
          <cell r="AA49" t="str">
            <v>柯岳鹏、徐永艺</v>
          </cell>
          <cell r="AB49" t="str">
            <v>（2022）XHY-G46223</v>
          </cell>
          <cell r="AC49" t="str">
            <v>监督抽检</v>
          </cell>
          <cell r="AD49" t="str">
            <v>2022-10-17 00:00:00</v>
          </cell>
          <cell r="AE49" t="str">
            <v>2022-10-13 00:00:00</v>
          </cell>
          <cell r="AF49" t="str">
            <v>2022-09-22 00:00:00</v>
          </cell>
          <cell r="AG49" t="str">
            <v>3.2元/kg</v>
          </cell>
          <cell r="AH49" t="str">
            <v>1.2kg</v>
          </cell>
          <cell r="AI49" t="str">
            <v>第三方信息为供应商信息。石狮市培新幼儿园-校内-幼儿园</v>
          </cell>
          <cell r="AJ49" t="str">
            <v/>
          </cell>
        </row>
        <row r="50">
          <cell r="Z50" t="str">
            <v>XC22350581371145929</v>
          </cell>
          <cell r="AA50" t="str">
            <v>展瑞、黄鹏伟</v>
          </cell>
          <cell r="AB50" t="str">
            <v>（2022）XHY-G46224</v>
          </cell>
          <cell r="AC50" t="str">
            <v>监督抽检</v>
          </cell>
          <cell r="AD50" t="str">
            <v>2022-10-17 00:00:00</v>
          </cell>
          <cell r="AE50" t="str">
            <v>2022-10-13 00:00:00</v>
          </cell>
          <cell r="AF50" t="str">
            <v>2022-09-22 00:00:00</v>
          </cell>
          <cell r="AG50" t="str">
            <v>6.59元/kg</v>
          </cell>
          <cell r="AH50" t="str">
            <v>0.5kg</v>
          </cell>
          <cell r="AI50" t="str">
            <v>石狮市嘉育宝贝幼儿园-校内-幼儿园，第三方企业信息为供应商信息</v>
          </cell>
          <cell r="AJ50" t="str">
            <v>0595-68891918</v>
          </cell>
        </row>
        <row r="51">
          <cell r="Z51" t="str">
            <v>XC22350581371145864</v>
          </cell>
          <cell r="AA51" t="str">
            <v>展瑞、黄鹏伟</v>
          </cell>
          <cell r="AB51" t="str">
            <v>（2022）XHY-G46225</v>
          </cell>
          <cell r="AC51" t="str">
            <v>监督抽检</v>
          </cell>
          <cell r="AD51" t="str">
            <v>2022-10-17 00:00:00</v>
          </cell>
          <cell r="AE51" t="str">
            <v>2022-10-13 00:00:00</v>
          </cell>
          <cell r="AF51" t="str">
            <v>2022-09-22 00:00:00</v>
          </cell>
          <cell r="AG51" t="str">
            <v>9.6元/kg</v>
          </cell>
          <cell r="AH51" t="str">
            <v>1.5kg</v>
          </cell>
          <cell r="AI51" t="str">
            <v>石狮市宝盖镇第三中心幼儿园玉浦分园-校内-幼儿园，第三方企业信息为供应商信息</v>
          </cell>
          <cell r="AJ51" t="str">
            <v>15659233555</v>
          </cell>
        </row>
        <row r="52">
          <cell r="Z52" t="str">
            <v>XC22350581371145874</v>
          </cell>
          <cell r="AA52" t="str">
            <v>柯岳鹏、徐永艺</v>
          </cell>
          <cell r="AB52" t="str">
            <v>（2022）XHY-G46226</v>
          </cell>
          <cell r="AC52" t="str">
            <v>监督抽检</v>
          </cell>
          <cell r="AD52" t="str">
            <v>2022-10-17 00:00:00</v>
          </cell>
          <cell r="AE52" t="str">
            <v>2022-10-13 00:00:00</v>
          </cell>
          <cell r="AF52" t="str">
            <v>2022-09-22 00:00:00</v>
          </cell>
          <cell r="AG52" t="str">
            <v>10元/kg</v>
          </cell>
          <cell r="AH52" t="str">
            <v>0.7kg</v>
          </cell>
          <cell r="AI52" t="str">
            <v>第三方信息为供应商信息。石狮市第七实验小学-校内-小学</v>
          </cell>
          <cell r="AJ52" t="str">
            <v>18659829666</v>
          </cell>
        </row>
        <row r="53">
          <cell r="Z53" t="str">
            <v>XC22350581371145913</v>
          </cell>
          <cell r="AA53" t="str">
            <v>柯岳鹏、徐永艺</v>
          </cell>
          <cell r="AB53" t="str">
            <v>（2022）XHY-G46227</v>
          </cell>
          <cell r="AC53" t="str">
            <v>监督抽检</v>
          </cell>
          <cell r="AD53" t="str">
            <v>2022-10-17 00:00:00</v>
          </cell>
          <cell r="AE53" t="str">
            <v>2022-10-13 00:00:00</v>
          </cell>
          <cell r="AF53" t="str">
            <v>2022-09-22 00:00:00</v>
          </cell>
          <cell r="AG53" t="str">
            <v>12元/kg</v>
          </cell>
          <cell r="AH53" t="str">
            <v>1kg</v>
          </cell>
          <cell r="AI53" t="str">
            <v>第三方信息为供应商信息。石狮市贝尔乐幼儿园-校内-幼儿园</v>
          </cell>
          <cell r="AJ53" t="str">
            <v/>
          </cell>
        </row>
        <row r="54">
          <cell r="Z54" t="str">
            <v>XC22350581371145915</v>
          </cell>
          <cell r="AA54" t="str">
            <v>展瑞、黄鹏伟</v>
          </cell>
          <cell r="AB54" t="str">
            <v>（2022）XHY-G46228</v>
          </cell>
          <cell r="AC54" t="str">
            <v>监督抽检</v>
          </cell>
          <cell r="AD54" t="str">
            <v>2022-10-17 00:00:00</v>
          </cell>
          <cell r="AE54" t="str">
            <v>2022-10-13 00:00:00</v>
          </cell>
          <cell r="AF54" t="str">
            <v>2022-09-22 00:00:00</v>
          </cell>
          <cell r="AG54" t="str">
            <v>11元/kg</v>
          </cell>
          <cell r="AH54" t="str">
            <v>0.7kg</v>
          </cell>
          <cell r="AI54" t="str">
            <v>石狮市神州实验幼儿园有限公司-校内-幼儿园，第三方企业信息为供应商信息</v>
          </cell>
          <cell r="AJ54" t="str">
            <v>13046983038</v>
          </cell>
        </row>
        <row r="55">
          <cell r="Z55" t="str">
            <v>XC22350581371145875</v>
          </cell>
          <cell r="AA55" t="str">
            <v>柯岳鹏、徐永艺</v>
          </cell>
          <cell r="AB55" t="str">
            <v>（2022）XHY-G46229</v>
          </cell>
          <cell r="AC55" t="str">
            <v>监督抽检</v>
          </cell>
          <cell r="AD55" t="str">
            <v>2022-10-17 00:00:00</v>
          </cell>
          <cell r="AE55" t="str">
            <v>2022-10-13 00:00:00</v>
          </cell>
          <cell r="AF55" t="str">
            <v>2022-09-22 00:00:00</v>
          </cell>
          <cell r="AG55" t="str">
            <v>12.2元/kg</v>
          </cell>
          <cell r="AH55" t="str">
            <v>0.9kg</v>
          </cell>
          <cell r="AI55" t="str">
            <v>第三方信息为供应商信息。石狮市第七实验小学-校内-小学</v>
          </cell>
          <cell r="AJ55" t="str">
            <v>13506968698</v>
          </cell>
        </row>
        <row r="56">
          <cell r="Z56" t="str">
            <v>XC22350581371145911</v>
          </cell>
          <cell r="AA56" t="str">
            <v>柯岳鹏、徐永艺</v>
          </cell>
          <cell r="AB56" t="str">
            <v>（2022）XHY-G46230</v>
          </cell>
          <cell r="AC56" t="str">
            <v>监督抽检</v>
          </cell>
          <cell r="AD56" t="str">
            <v>2022-10-17 00:00:00</v>
          </cell>
          <cell r="AE56" t="str">
            <v>2022-10-13 00:00:00</v>
          </cell>
          <cell r="AF56" t="str">
            <v>2022-09-22 00:00:00</v>
          </cell>
          <cell r="AG56" t="str">
            <v>12.2元/kg</v>
          </cell>
          <cell r="AH56" t="str">
            <v>1kg</v>
          </cell>
          <cell r="AI56" t="str">
            <v>第三方信息为供应商信息。石狮市贝尔乐幼儿园-校内-幼儿园</v>
          </cell>
          <cell r="AJ56" t="str">
            <v>13506968698</v>
          </cell>
        </row>
        <row r="57">
          <cell r="Z57" t="str">
            <v>XC22350581371145930</v>
          </cell>
          <cell r="AA57" t="str">
            <v>展瑞、黄鹏伟</v>
          </cell>
          <cell r="AB57" t="str">
            <v>（2022）XHY-G46231</v>
          </cell>
          <cell r="AC57" t="str">
            <v>监督抽检</v>
          </cell>
          <cell r="AD57" t="str">
            <v>2022-10-17 00:00:00</v>
          </cell>
          <cell r="AE57" t="str">
            <v>2022-10-13 00:00:00</v>
          </cell>
          <cell r="AF57" t="str">
            <v>2022-09-22 00:00:00</v>
          </cell>
          <cell r="AG57" t="str">
            <v>13.62元/kg</v>
          </cell>
          <cell r="AH57" t="str">
            <v>0.5kg</v>
          </cell>
          <cell r="AI57" t="str">
            <v>石狮市嘉育宝贝幼儿园-校内-幼儿园，第三方企业信息为供应商信息</v>
          </cell>
          <cell r="AJ57" t="str">
            <v>0595-68891918</v>
          </cell>
        </row>
        <row r="58">
          <cell r="Z58" t="str">
            <v>XC22350581371145883</v>
          </cell>
          <cell r="AA58" t="str">
            <v>展瑞、黄鹏伟</v>
          </cell>
          <cell r="AB58" t="str">
            <v>（2022）XHY-G46232</v>
          </cell>
          <cell r="AC58" t="str">
            <v>监督抽检</v>
          </cell>
          <cell r="AD58" t="str">
            <v>2022-10-17 00:00:00</v>
          </cell>
          <cell r="AE58" t="str">
            <v>2022-10-13 00:00:00</v>
          </cell>
          <cell r="AF58" t="str">
            <v>2022-09-22 00:00:00</v>
          </cell>
          <cell r="AG58" t="str">
            <v>19元/袋</v>
          </cell>
          <cell r="AH58" t="str">
            <v>2袋</v>
          </cell>
          <cell r="AI58" t="str">
            <v>石狮市宝盖镇第三中心幼儿园玉浦分园-校内-幼儿园</v>
          </cell>
          <cell r="AJ58" t="str">
            <v/>
          </cell>
        </row>
        <row r="59">
          <cell r="Z59" t="str">
            <v>XC22350581371145895</v>
          </cell>
          <cell r="AA59" t="str">
            <v>柯岳鹏、徐永艺</v>
          </cell>
          <cell r="AB59" t="str">
            <v>（2022）XHY-G46233</v>
          </cell>
          <cell r="AC59" t="str">
            <v>监督抽检</v>
          </cell>
          <cell r="AD59" t="str">
            <v>2022-10-17 00:00:00</v>
          </cell>
          <cell r="AE59" t="str">
            <v>2022-10-13 00:00:00</v>
          </cell>
          <cell r="AF59" t="str">
            <v>2022-09-22 00:00:00</v>
          </cell>
          <cell r="AG59" t="str">
            <v>13元/瓶</v>
          </cell>
          <cell r="AH59" t="str">
            <v>2瓶</v>
          </cell>
          <cell r="AI59" t="str">
            <v>石狮市第七实验小学-校内-小学</v>
          </cell>
          <cell r="AJ59" t="str">
            <v/>
          </cell>
        </row>
        <row r="60">
          <cell r="Z60" t="str">
            <v>XC22350581371145952</v>
          </cell>
          <cell r="AA60" t="str">
            <v>柯岳鹏、徐永艺</v>
          </cell>
          <cell r="AB60" t="str">
            <v>（2022）XHY-G46234</v>
          </cell>
          <cell r="AC60" t="str">
            <v>监督抽检</v>
          </cell>
          <cell r="AD60" t="str">
            <v>2022-10-18 00:00:00</v>
          </cell>
          <cell r="AE60" t="str">
            <v>2022-10-14 00:00:00</v>
          </cell>
          <cell r="AF60" t="str">
            <v>2022-09-23 00:00:00</v>
          </cell>
          <cell r="AG60" t="str">
            <v>6元/kg</v>
          </cell>
          <cell r="AH60" t="str">
            <v>1kg</v>
          </cell>
          <cell r="AI60" t="str">
            <v>样品由大包装分装抽取。石狮市仑后育华幼儿园-校内-幼儿园</v>
          </cell>
          <cell r="AJ60" t="str">
            <v>/</v>
          </cell>
        </row>
        <row r="61">
          <cell r="Z61" t="str">
            <v>XC22350581371145957</v>
          </cell>
          <cell r="AA61" t="str">
            <v>展瑞、黄鹏伟</v>
          </cell>
          <cell r="AB61" t="str">
            <v>（2022）XHY-G46235</v>
          </cell>
          <cell r="AC61" t="str">
            <v>监督抽检</v>
          </cell>
          <cell r="AD61" t="str">
            <v>2022-10-18 00:00:00</v>
          </cell>
          <cell r="AE61" t="str">
            <v>2022-10-14 00:00:00</v>
          </cell>
          <cell r="AF61" t="str">
            <v>2022-09-23 00:00:00</v>
          </cell>
          <cell r="AG61" t="str">
            <v>9元/kg</v>
          </cell>
          <cell r="AH61" t="str">
            <v>0.6kg</v>
          </cell>
          <cell r="AI61" t="str">
            <v>石狮市龟湖中心小学-校内-小学，第三方企业信息为供应商信息</v>
          </cell>
          <cell r="AJ61" t="str">
            <v>15359511177</v>
          </cell>
        </row>
        <row r="62">
          <cell r="Z62" t="str">
            <v>XC22350581371145958</v>
          </cell>
          <cell r="AA62" t="str">
            <v>展瑞、黄鹏伟</v>
          </cell>
          <cell r="AB62" t="str">
            <v>（2022）XHY-G46236</v>
          </cell>
          <cell r="AC62" t="str">
            <v>监督抽检</v>
          </cell>
          <cell r="AD62" t="str">
            <v>2022-10-18 00:00:00</v>
          </cell>
          <cell r="AE62" t="str">
            <v>2022-10-14 00:00:00</v>
          </cell>
          <cell r="AF62" t="str">
            <v>2022-09-23 00:00:00</v>
          </cell>
          <cell r="AG62" t="str">
            <v>4.64元/kg</v>
          </cell>
          <cell r="AH62" t="str">
            <v>1.5kg</v>
          </cell>
          <cell r="AI62" t="str">
            <v>石狮市龟湖中心小学-校内-小学，该样品由大包装拆分</v>
          </cell>
          <cell r="AJ62" t="str">
            <v>/</v>
          </cell>
        </row>
        <row r="63">
          <cell r="Z63" t="str">
            <v>XC22350581371145959</v>
          </cell>
          <cell r="AA63" t="str">
            <v>展瑞、黄鹏伟</v>
          </cell>
          <cell r="AB63" t="str">
            <v>（2022）XHY-G46237</v>
          </cell>
          <cell r="AC63" t="str">
            <v>监督抽检</v>
          </cell>
          <cell r="AD63" t="str">
            <v>2022-10-18 00:00:00</v>
          </cell>
          <cell r="AE63" t="str">
            <v>2022-10-14 00:00:00</v>
          </cell>
          <cell r="AF63" t="str">
            <v>2022-09-23 00:00:00</v>
          </cell>
          <cell r="AG63" t="str">
            <v>4.8元/kg</v>
          </cell>
          <cell r="AH63" t="str">
            <v>1.5kg</v>
          </cell>
          <cell r="AI63" t="str">
            <v>石狮市龟湖中心小学-校内-小学，该样品由大包装拆分</v>
          </cell>
          <cell r="AJ63" t="str">
            <v>/</v>
          </cell>
        </row>
        <row r="64">
          <cell r="Z64" t="str">
            <v>XC22350581371145991</v>
          </cell>
          <cell r="AA64" t="str">
            <v>柯岳鹏、徐永艺</v>
          </cell>
          <cell r="AB64" t="str">
            <v>（2022）XHY-G46238</v>
          </cell>
          <cell r="AC64" t="str">
            <v>监督抽检</v>
          </cell>
          <cell r="AD64" t="str">
            <v>2022-10-18 00:00:00</v>
          </cell>
          <cell r="AE64" t="str">
            <v>2022-10-14 00:00:00</v>
          </cell>
          <cell r="AF64" t="str">
            <v>2022-09-23 00:00:00</v>
          </cell>
          <cell r="AG64" t="str">
            <v>4.6元/kg</v>
          </cell>
          <cell r="AH64" t="str">
            <v>1kg</v>
          </cell>
          <cell r="AI64" t="str">
            <v>样品由大包装分装抽取。闽南理工学院-校内-大学</v>
          </cell>
          <cell r="AJ64" t="str">
            <v/>
          </cell>
        </row>
        <row r="65">
          <cell r="Z65" t="str">
            <v>XC22350581371145948</v>
          </cell>
          <cell r="AA65" t="str">
            <v>柯岳鹏、徐永艺</v>
          </cell>
          <cell r="AB65" t="str">
            <v>（2022）XHY-G46239</v>
          </cell>
          <cell r="AC65" t="str">
            <v>监督抽检</v>
          </cell>
          <cell r="AD65" t="str">
            <v>2022-10-18 00:00:00</v>
          </cell>
          <cell r="AE65" t="str">
            <v>2022-10-14 00:00:00</v>
          </cell>
          <cell r="AF65" t="str">
            <v>2022-09-23 00:00:00</v>
          </cell>
          <cell r="AG65" t="str">
            <v>3元/kg</v>
          </cell>
          <cell r="AH65" t="str">
            <v>0.7kg</v>
          </cell>
          <cell r="AI65" t="str">
            <v>第三方信息为供应商信息，石狮市仑后育华幼儿园-校内-幼儿园</v>
          </cell>
          <cell r="AJ65" t="str">
            <v>4001137137</v>
          </cell>
        </row>
        <row r="66">
          <cell r="Z66" t="str">
            <v>XC22350581371145949</v>
          </cell>
          <cell r="AA66" t="str">
            <v>柯岳鹏、徐永艺</v>
          </cell>
          <cell r="AB66" t="str">
            <v>（2022）XHY-G46240</v>
          </cell>
          <cell r="AC66" t="str">
            <v>监督抽检</v>
          </cell>
          <cell r="AD66" t="str">
            <v>2022-10-18 00:00:00</v>
          </cell>
          <cell r="AE66" t="str">
            <v>2022-10-14 00:00:00</v>
          </cell>
          <cell r="AF66" t="str">
            <v>2022-09-23 00:00:00</v>
          </cell>
          <cell r="AG66" t="str">
            <v>3元/kg</v>
          </cell>
          <cell r="AH66" t="str">
            <v>0.7kg</v>
          </cell>
          <cell r="AI66" t="str">
            <v>第三方信息为供应商信息。石狮市仑后育华幼儿园-校内-幼儿园</v>
          </cell>
          <cell r="AJ66" t="str">
            <v/>
          </cell>
        </row>
        <row r="67">
          <cell r="Z67" t="str">
            <v>XC22350581371145950</v>
          </cell>
          <cell r="AA67" t="str">
            <v>柯岳鹏、徐永艺</v>
          </cell>
          <cell r="AB67" t="str">
            <v>（2022）XHY-G46241</v>
          </cell>
          <cell r="AC67" t="str">
            <v>监督抽检</v>
          </cell>
          <cell r="AD67" t="str">
            <v>2022-10-18 00:00:00</v>
          </cell>
          <cell r="AE67" t="str">
            <v>2022-10-14 00:00:00</v>
          </cell>
          <cell r="AF67" t="str">
            <v>2022-09-23 00:00:00</v>
          </cell>
          <cell r="AG67" t="str">
            <v>3元/kg</v>
          </cell>
          <cell r="AH67" t="str">
            <v>0.7kg</v>
          </cell>
          <cell r="AI67" t="str">
            <v>第三方信息为供应商信息。石狮市仑后育华幼儿园-校内-幼儿园</v>
          </cell>
          <cell r="AJ67" t="str">
            <v>4001137137</v>
          </cell>
        </row>
        <row r="68">
          <cell r="Z68" t="str">
            <v>XC22350581371145951</v>
          </cell>
          <cell r="AA68" t="str">
            <v>柯岳鹏、徐永艺</v>
          </cell>
          <cell r="AB68" t="str">
            <v>（2022）XHY-G46242</v>
          </cell>
          <cell r="AC68" t="str">
            <v>监督抽检</v>
          </cell>
          <cell r="AD68" t="str">
            <v>2022-10-18 00:00:00</v>
          </cell>
          <cell r="AE68" t="str">
            <v>2022-10-14 00:00:00</v>
          </cell>
          <cell r="AF68" t="str">
            <v>2022-09-23 00:00:00</v>
          </cell>
          <cell r="AG68" t="str">
            <v>14元/kg</v>
          </cell>
          <cell r="AH68" t="str">
            <v>0.9kg</v>
          </cell>
          <cell r="AI68" t="str">
            <v>第三方信息为供应商信息。石狮市仑后育华幼儿园-校内-幼儿园</v>
          </cell>
          <cell r="AJ68" t="str">
            <v>18859991675</v>
          </cell>
        </row>
        <row r="69">
          <cell r="Z69" t="str">
            <v>XC22350581371145953</v>
          </cell>
          <cell r="AA69" t="str">
            <v>展瑞、黄鹏伟</v>
          </cell>
          <cell r="AB69" t="str">
            <v>（2022）XHY-G46243</v>
          </cell>
          <cell r="AC69" t="str">
            <v>监督抽检</v>
          </cell>
          <cell r="AD69" t="str">
            <v>2022-10-18 00:00:00</v>
          </cell>
          <cell r="AE69" t="str">
            <v>2022-10-14 00:00:00</v>
          </cell>
          <cell r="AF69" t="str">
            <v>2022-09-23 00:00:00</v>
          </cell>
          <cell r="AG69" t="str">
            <v>32元/kg</v>
          </cell>
          <cell r="AH69" t="str">
            <v>1kg</v>
          </cell>
          <cell r="AI69" t="str">
            <v>石狮市龟湖中心小学-校内-小学，第三方企业信息为供应商信息</v>
          </cell>
          <cell r="AJ69" t="str">
            <v>15359511177</v>
          </cell>
        </row>
        <row r="70">
          <cell r="Z70" t="str">
            <v>XC22350581371145954</v>
          </cell>
          <cell r="AA70" t="str">
            <v>展瑞、黄鹏伟</v>
          </cell>
          <cell r="AB70" t="str">
            <v>（2022）XHY-G46244</v>
          </cell>
          <cell r="AC70" t="str">
            <v>监督抽检</v>
          </cell>
          <cell r="AD70" t="str">
            <v>2022-10-18 00:00:00</v>
          </cell>
          <cell r="AE70" t="str">
            <v>2022-10-14 00:00:00</v>
          </cell>
          <cell r="AF70" t="str">
            <v>2022-09-23 00:00:00</v>
          </cell>
          <cell r="AG70" t="str">
            <v>3.6元/kg</v>
          </cell>
          <cell r="AH70" t="str">
            <v>1.3kg</v>
          </cell>
          <cell r="AI70" t="str">
            <v>石狮市龟湖中心小学-校内-小学，第三方企业信息为供应商信息</v>
          </cell>
          <cell r="AJ70" t="str">
            <v>15359511177</v>
          </cell>
        </row>
        <row r="71">
          <cell r="Z71" t="str">
            <v>XC22350581371145955</v>
          </cell>
          <cell r="AA71" t="str">
            <v>展瑞、黄鹏伟</v>
          </cell>
          <cell r="AB71" t="str">
            <v>（2022）XHY-G46245</v>
          </cell>
          <cell r="AC71" t="str">
            <v>监督抽检</v>
          </cell>
          <cell r="AD71" t="str">
            <v>2022-10-18 00:00:00</v>
          </cell>
          <cell r="AE71" t="str">
            <v>2022-10-14 00:00:00</v>
          </cell>
          <cell r="AF71" t="str">
            <v>2022-09-23 00:00:00</v>
          </cell>
          <cell r="AG71" t="str">
            <v>4.6元/kg</v>
          </cell>
          <cell r="AH71" t="str">
            <v>1kg</v>
          </cell>
          <cell r="AI71" t="str">
            <v>石狮市龟湖中心小学-校内-小学，第三方企业信息为供应商信息</v>
          </cell>
          <cell r="AJ71" t="str">
            <v>15359511177</v>
          </cell>
        </row>
        <row r="72">
          <cell r="Z72" t="str">
            <v>XC22350581371145956</v>
          </cell>
          <cell r="AA72" t="str">
            <v>展瑞、黄鹏伟</v>
          </cell>
          <cell r="AB72" t="str">
            <v>（2022）XHY-G46246</v>
          </cell>
          <cell r="AC72" t="str">
            <v>监督抽检</v>
          </cell>
          <cell r="AD72" t="str">
            <v>2022-10-18 00:00:00</v>
          </cell>
          <cell r="AE72" t="str">
            <v>2022-10-14 00:00:00</v>
          </cell>
          <cell r="AF72" t="str">
            <v>2022-09-23 00:00:00</v>
          </cell>
          <cell r="AG72" t="str">
            <v>5.2元/kg</v>
          </cell>
          <cell r="AH72" t="str">
            <v>0.6kg</v>
          </cell>
          <cell r="AI72" t="str">
            <v>石狮市龟湖中心小学-校内-小学，第三方企业信息为供应商信息</v>
          </cell>
          <cell r="AJ72" t="str">
            <v>15359511177</v>
          </cell>
        </row>
        <row r="73">
          <cell r="Z73" t="str">
            <v>XC22350581371145971</v>
          </cell>
          <cell r="AA73" t="str">
            <v>柯岳鹏、徐永艺</v>
          </cell>
          <cell r="AB73" t="str">
            <v>（2022）XHY-G46247</v>
          </cell>
          <cell r="AC73" t="str">
            <v>监督抽检</v>
          </cell>
          <cell r="AD73" t="str">
            <v>2022-10-18 00:00:00</v>
          </cell>
          <cell r="AE73" t="str">
            <v>2022-10-14 00:00:00</v>
          </cell>
          <cell r="AF73" t="str">
            <v>2022-09-23 00:00:00</v>
          </cell>
          <cell r="AG73" t="str">
            <v>36元/kg</v>
          </cell>
          <cell r="AH73" t="str">
            <v>0.7kg</v>
          </cell>
          <cell r="AI73" t="str">
            <v>第三方信息为供应商信息，石狮市仑后育华幼儿园-校内-幼儿园</v>
          </cell>
          <cell r="AJ73" t="str">
            <v/>
          </cell>
        </row>
        <row r="74">
          <cell r="Z74" t="str">
            <v>XC22350581371145976</v>
          </cell>
          <cell r="AA74" t="str">
            <v>柯岳鹏、徐永艺</v>
          </cell>
          <cell r="AB74" t="str">
            <v>（2022）XHY-G46248</v>
          </cell>
          <cell r="AC74" t="str">
            <v>监督抽检</v>
          </cell>
          <cell r="AD74" t="str">
            <v>2022-10-18 00:00:00</v>
          </cell>
          <cell r="AE74" t="str">
            <v>2022-10-14 00:00:00</v>
          </cell>
          <cell r="AF74" t="str">
            <v>2022-09-23 00:00:00</v>
          </cell>
          <cell r="AG74" t="str">
            <v>3.8元/kg</v>
          </cell>
          <cell r="AH74" t="str">
            <v>1.5kg</v>
          </cell>
          <cell r="AI74" t="str">
            <v>第三方信息为供应商信息。石狮市品家餐饮管理有限公司-校内-大学</v>
          </cell>
          <cell r="AJ74" t="str">
            <v>15905995969</v>
          </cell>
        </row>
        <row r="75">
          <cell r="Z75" t="str">
            <v>XC22350581371145977</v>
          </cell>
          <cell r="AA75" t="str">
            <v>柯岳鹏、徐永艺</v>
          </cell>
          <cell r="AB75" t="str">
            <v>（2022）XHY-G46249</v>
          </cell>
          <cell r="AC75" t="str">
            <v>监督抽检</v>
          </cell>
          <cell r="AD75" t="str">
            <v>2022-10-18 00:00:00</v>
          </cell>
          <cell r="AE75" t="str">
            <v>2022-10-14 00:00:00</v>
          </cell>
          <cell r="AF75" t="str">
            <v>2022-09-23 00:00:00</v>
          </cell>
          <cell r="AG75" t="str">
            <v>0.78元/个</v>
          </cell>
          <cell r="AH75" t="str">
            <v>15个</v>
          </cell>
          <cell r="AI75" t="str">
            <v>第三方信息为供应商信息。每个鸡蛋约：60克。石狮市品家餐饮管理有限公司-校内-大学</v>
          </cell>
          <cell r="AJ75" t="str">
            <v>15905995969</v>
          </cell>
        </row>
        <row r="76">
          <cell r="Z76" t="str">
            <v>XC22350581371145978</v>
          </cell>
          <cell r="AA76" t="str">
            <v>柯岳鹏、徐永艺</v>
          </cell>
          <cell r="AB76" t="str">
            <v>（2022）XHY-G46250</v>
          </cell>
          <cell r="AC76" t="str">
            <v>监督抽检</v>
          </cell>
          <cell r="AD76" t="str">
            <v>2022-10-18 00:00:00</v>
          </cell>
          <cell r="AE76" t="str">
            <v>2022-10-14 00:00:00</v>
          </cell>
          <cell r="AF76" t="str">
            <v>2022-09-23 00:00:00</v>
          </cell>
          <cell r="AG76" t="str">
            <v>3元/kg</v>
          </cell>
          <cell r="AH76" t="str">
            <v>1kg</v>
          </cell>
          <cell r="AI76" t="str">
            <v>第三方信息为供应商信息。石狮市品家餐饮管理有限公司-校内-大学</v>
          </cell>
          <cell r="AJ76" t="str">
            <v>15905995969</v>
          </cell>
        </row>
        <row r="77">
          <cell r="Z77" t="str">
            <v>XC22350581371145979</v>
          </cell>
          <cell r="AA77" t="str">
            <v>柯岳鹏、徐永艺</v>
          </cell>
          <cell r="AB77" t="str">
            <v>（2022）XHY-G46251</v>
          </cell>
          <cell r="AC77" t="str">
            <v>监督抽检</v>
          </cell>
          <cell r="AD77" t="str">
            <v>2022-10-18 00:00:00</v>
          </cell>
          <cell r="AE77" t="str">
            <v>2022-10-14 00:00:00</v>
          </cell>
          <cell r="AF77" t="str">
            <v>2022-09-23 00:00:00</v>
          </cell>
          <cell r="AG77" t="str">
            <v>3.6元/kg</v>
          </cell>
          <cell r="AH77" t="str">
            <v>0.8kg</v>
          </cell>
          <cell r="AI77" t="str">
            <v>第三方信息为供应商信息。石狮市品家餐饮管理有限公司-校内-大学</v>
          </cell>
          <cell r="AJ77" t="str">
            <v>15905995969</v>
          </cell>
        </row>
        <row r="78">
          <cell r="Z78" t="str">
            <v>XC22350581371145980</v>
          </cell>
          <cell r="AA78" t="str">
            <v>柯岳鹏、徐永艺</v>
          </cell>
          <cell r="AB78" t="str">
            <v>（2022）XHY-G46252</v>
          </cell>
          <cell r="AC78" t="str">
            <v>监督抽检</v>
          </cell>
          <cell r="AD78" t="str">
            <v>2022-10-18 00:00:00</v>
          </cell>
          <cell r="AE78" t="str">
            <v>2022-10-14 00:00:00</v>
          </cell>
          <cell r="AF78" t="str">
            <v>2022-09-23 00:00:00</v>
          </cell>
          <cell r="AG78" t="str">
            <v>32元/kg</v>
          </cell>
          <cell r="AH78" t="str">
            <v>0.6kg</v>
          </cell>
          <cell r="AI78" t="str">
            <v>第三方信息为供应商信息。石狮市品家餐饮管理有限公司-校内-大学</v>
          </cell>
          <cell r="AJ78" t="str">
            <v>15905995969</v>
          </cell>
        </row>
        <row r="79">
          <cell r="Z79" t="str">
            <v>XC22350581371145981</v>
          </cell>
          <cell r="AA79" t="str">
            <v>柯岳鹏、徐永艺</v>
          </cell>
          <cell r="AB79" t="str">
            <v>（2022）XHY-G46253</v>
          </cell>
          <cell r="AC79" t="str">
            <v>监督抽检</v>
          </cell>
          <cell r="AD79" t="str">
            <v>2022-10-18 00:00:00</v>
          </cell>
          <cell r="AE79" t="str">
            <v>2022-10-14 00:00:00</v>
          </cell>
          <cell r="AF79" t="str">
            <v>2022-09-23 00:00:00</v>
          </cell>
          <cell r="AG79" t="str">
            <v>3.2元/kg</v>
          </cell>
          <cell r="AH79" t="str">
            <v>1kg</v>
          </cell>
          <cell r="AI79" t="str">
            <v>第三方信息为供应商信息。闽南理工学院-校内-大学</v>
          </cell>
          <cell r="AJ79" t="str">
            <v/>
          </cell>
        </row>
        <row r="80">
          <cell r="Z80" t="str">
            <v>XC22350581371145982</v>
          </cell>
          <cell r="AA80" t="str">
            <v>柯岳鹏、徐永艺</v>
          </cell>
          <cell r="AB80" t="str">
            <v>（2022）XHY-G46254</v>
          </cell>
          <cell r="AC80" t="str">
            <v>监督抽检</v>
          </cell>
          <cell r="AD80" t="str">
            <v>2022-10-18 00:00:00</v>
          </cell>
          <cell r="AE80" t="str">
            <v>2022-10-14 00:00:00</v>
          </cell>
          <cell r="AF80" t="str">
            <v>2022-09-23 00:00:00</v>
          </cell>
          <cell r="AG80" t="str">
            <v>4.6元/kg</v>
          </cell>
          <cell r="AH80" t="str">
            <v>0.8kg</v>
          </cell>
          <cell r="AI80" t="str">
            <v>第三方信息为供应商信息。闽南理工学院-校内-大学</v>
          </cell>
          <cell r="AJ80" t="str">
            <v/>
          </cell>
        </row>
        <row r="81">
          <cell r="Z81" t="str">
            <v>XC22350581371145984</v>
          </cell>
          <cell r="AA81" t="str">
            <v>展瑞、黄鹏伟</v>
          </cell>
          <cell r="AB81" t="str">
            <v>（2022）XHY-G46255</v>
          </cell>
          <cell r="AC81" t="str">
            <v>监督抽检</v>
          </cell>
          <cell r="AD81" t="str">
            <v>2022-10-18 00:00:00</v>
          </cell>
          <cell r="AE81" t="str">
            <v>2022-10-14 00:00:00</v>
          </cell>
          <cell r="AF81" t="str">
            <v>2022-09-23 00:00:00</v>
          </cell>
          <cell r="AG81" t="str">
            <v>15.6元/kg</v>
          </cell>
          <cell r="AH81" t="str">
            <v>1kg</v>
          </cell>
          <cell r="AI81" t="str">
            <v>泉州纺织服装职业学院-校内-职业学院，第三方企业信息为供应商信息</v>
          </cell>
          <cell r="AJ81" t="str">
            <v>15659084077</v>
          </cell>
        </row>
        <row r="82">
          <cell r="Z82" t="str">
            <v>XC22350581371145985</v>
          </cell>
          <cell r="AA82" t="str">
            <v>展瑞、黄鹏伟</v>
          </cell>
          <cell r="AB82" t="str">
            <v>（2022）XHY-G46256</v>
          </cell>
          <cell r="AC82" t="str">
            <v>监督抽检</v>
          </cell>
          <cell r="AD82" t="str">
            <v>2022-10-18 00:00:00</v>
          </cell>
          <cell r="AE82" t="str">
            <v>2022-10-14 00:00:00</v>
          </cell>
          <cell r="AF82" t="str">
            <v>2022-09-23 00:00:00</v>
          </cell>
          <cell r="AG82" t="str">
            <v>2.6元/kg</v>
          </cell>
          <cell r="AH82" t="str">
            <v>1.6kg</v>
          </cell>
          <cell r="AI82" t="str">
            <v>泉州纺织服装职业学院-校内-职业学院，第三方企业信息为供应商信息</v>
          </cell>
          <cell r="AJ82" t="str">
            <v>13015846227</v>
          </cell>
        </row>
        <row r="83">
          <cell r="Z83" t="str">
            <v>XC22350581371145986</v>
          </cell>
          <cell r="AA83" t="str">
            <v>展瑞、黄鹏伟</v>
          </cell>
          <cell r="AB83" t="str">
            <v>（2022）XHY-G46257</v>
          </cell>
          <cell r="AC83" t="str">
            <v>监督抽检</v>
          </cell>
          <cell r="AD83" t="str">
            <v>2022-10-18 00:00:00</v>
          </cell>
          <cell r="AE83" t="str">
            <v>2022-10-14 00:00:00</v>
          </cell>
          <cell r="AF83" t="str">
            <v>2022-09-23 00:00:00</v>
          </cell>
          <cell r="AG83" t="str">
            <v>4元/kg</v>
          </cell>
          <cell r="AH83" t="str">
            <v>0.7kg</v>
          </cell>
          <cell r="AI83" t="str">
            <v>泉州纺织服装职业学院-校内-职业学院，第三方企业信息为供应商信息</v>
          </cell>
          <cell r="AJ83" t="str">
            <v>13015846227</v>
          </cell>
        </row>
        <row r="84">
          <cell r="Z84" t="str">
            <v>XC22350581371145987</v>
          </cell>
          <cell r="AA84" t="str">
            <v>展瑞、黄鹏伟</v>
          </cell>
          <cell r="AB84" t="str">
            <v>（2022）XHY-G46258</v>
          </cell>
          <cell r="AC84" t="str">
            <v>监督抽检</v>
          </cell>
          <cell r="AD84" t="str">
            <v>2022-10-18 00:00:00</v>
          </cell>
          <cell r="AE84" t="str">
            <v>2022-10-14 00:00:00</v>
          </cell>
          <cell r="AF84" t="str">
            <v>2022-09-23 00:00:00</v>
          </cell>
          <cell r="AG84" t="str">
            <v>6.8元/kg</v>
          </cell>
          <cell r="AH84" t="str">
            <v>0.6kg</v>
          </cell>
          <cell r="AI84" t="str">
            <v>泉州纺织服装职业学院-校内-职业学院，第三方企业信息为供应商信息</v>
          </cell>
          <cell r="AJ84" t="str">
            <v>13015846227</v>
          </cell>
        </row>
        <row r="85">
          <cell r="Z85" t="str">
            <v>XC22350581371145988</v>
          </cell>
          <cell r="AA85" t="str">
            <v>展瑞、黄鹏伟</v>
          </cell>
          <cell r="AB85" t="str">
            <v>（2022）XHY-G46259</v>
          </cell>
          <cell r="AC85" t="str">
            <v>监督抽检</v>
          </cell>
          <cell r="AD85" t="str">
            <v>2022-10-18 00:00:00</v>
          </cell>
          <cell r="AE85" t="str">
            <v>2022-10-14 00:00:00</v>
          </cell>
          <cell r="AF85" t="str">
            <v>2022-09-23 00:00:00</v>
          </cell>
          <cell r="AG85" t="str">
            <v>3.6元/kg</v>
          </cell>
          <cell r="AH85" t="str">
            <v>0.7kg</v>
          </cell>
          <cell r="AI85" t="str">
            <v>泉州纺织服装职业学院-校内-职业学院，第三方企业信息为供应商信息</v>
          </cell>
          <cell r="AJ85" t="str">
            <v/>
          </cell>
        </row>
        <row r="86">
          <cell r="Z86" t="str">
            <v>XC22350581371145960</v>
          </cell>
          <cell r="AA86" t="str">
            <v>展瑞、黄鹏伟</v>
          </cell>
          <cell r="AB86" t="str">
            <v>（2022）XHY-G46260</v>
          </cell>
          <cell r="AC86" t="str">
            <v>监督抽检</v>
          </cell>
          <cell r="AD86" t="str">
            <v>2022-10-18 00:00:00</v>
          </cell>
          <cell r="AE86" t="str">
            <v>2022-10-14 00:00:00</v>
          </cell>
          <cell r="AF86" t="str">
            <v>2022-09-23 00:00:00</v>
          </cell>
          <cell r="AG86" t="str">
            <v>22.5元/袋</v>
          </cell>
          <cell r="AH86" t="str">
            <v>2袋</v>
          </cell>
          <cell r="AI86" t="str">
            <v>石狮市龟湖中心小学-校内-小学</v>
          </cell>
          <cell r="AJ86" t="str">
            <v>(021)59160898</v>
          </cell>
        </row>
        <row r="87">
          <cell r="Z87" t="str">
            <v>XC22350581371145983</v>
          </cell>
          <cell r="AA87" t="str">
            <v>柯岳鹏、徐永艺</v>
          </cell>
          <cell r="AB87" t="str">
            <v>（2022）XHY-G46261</v>
          </cell>
          <cell r="AC87" t="str">
            <v>监督抽检</v>
          </cell>
          <cell r="AD87" t="str">
            <v>2022-10-18 00:00:00</v>
          </cell>
          <cell r="AE87" t="str">
            <v>2022-10-14 00:00:00</v>
          </cell>
          <cell r="AF87" t="str">
            <v>2022-09-23 00:00:00</v>
          </cell>
          <cell r="AG87" t="str">
            <v>15.6元/包</v>
          </cell>
          <cell r="AH87" t="str">
            <v>1包</v>
          </cell>
          <cell r="AI87" t="str">
            <v>闽南理工学院-校内-大学</v>
          </cell>
          <cell r="AJ87" t="str">
            <v>/</v>
          </cell>
        </row>
        <row r="88">
          <cell r="Z88" t="str">
            <v>XC22350581371145989</v>
          </cell>
          <cell r="AA88" t="str">
            <v>柯岳鹏、徐永艺</v>
          </cell>
          <cell r="AB88" t="str">
            <v>（2022）XHY-G46262</v>
          </cell>
          <cell r="AC88" t="str">
            <v>监督抽检</v>
          </cell>
          <cell r="AD88" t="str">
            <v>2022-10-18 00:00:00</v>
          </cell>
          <cell r="AE88" t="str">
            <v>2022-10-14 00:00:00</v>
          </cell>
          <cell r="AF88" t="str">
            <v>2022-09-23 00:00:00</v>
          </cell>
          <cell r="AG88" t="str">
            <v>33元/包</v>
          </cell>
          <cell r="AH88" t="str">
            <v>2包</v>
          </cell>
          <cell r="AI88" t="str">
            <v>闽南理工学院-校内-大学</v>
          </cell>
          <cell r="AJ88" t="str">
            <v>(021)59160898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7"/>
  <sheetViews>
    <sheetView tabSelected="1" zoomScale="90" zoomScaleNormal="90" workbookViewId="0">
      <pane ySplit="2" topLeftCell="A39" activePane="bottomLeft" state="frozen"/>
      <selection/>
      <selection pane="bottomLeft" activeCell="AE40" sqref="AE40"/>
    </sheetView>
  </sheetViews>
  <sheetFormatPr defaultColWidth="9" defaultRowHeight="13.5"/>
  <cols>
    <col min="1" max="1" width="4.44166666666667" style="3" customWidth="1"/>
    <col min="2" max="12" width="8.19166666666667" style="4" customWidth="1"/>
    <col min="13" max="13" width="8.19166666666667" style="5" customWidth="1"/>
    <col min="14" max="26" width="8.19166666666667" style="4" customWidth="1"/>
    <col min="27" max="28" width="9.375" style="4" customWidth="1"/>
    <col min="29" max="29" width="12.5" style="4" customWidth="1"/>
    <col min="30" max="30" width="32.125" customWidth="1"/>
  </cols>
  <sheetData>
    <row r="1" s="1" customFormat="1" ht="25.5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3"/>
    </row>
    <row r="2" s="2" customFormat="1" ht="56" customHeight="1" spans="1:3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1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11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14" t="s">
        <v>28</v>
      </c>
      <c r="AC2" s="15" t="s">
        <v>29</v>
      </c>
      <c r="AD2" s="16" t="s">
        <v>30</v>
      </c>
      <c r="AE2" s="17" t="s">
        <v>31</v>
      </c>
    </row>
    <row r="3" ht="115.5" spans="1:31">
      <c r="A3" s="9">
        <f>ROW(A2)-1</f>
        <v>1</v>
      </c>
      <c r="B3" s="10" t="s">
        <v>32</v>
      </c>
      <c r="C3" s="10" t="s">
        <v>33</v>
      </c>
      <c r="D3" s="10" t="s">
        <v>34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37</v>
      </c>
      <c r="J3" s="12" t="s">
        <v>38</v>
      </c>
      <c r="K3" s="10" t="s">
        <v>37</v>
      </c>
      <c r="L3" s="10" t="s">
        <v>39</v>
      </c>
      <c r="M3" s="10" t="s">
        <v>40</v>
      </c>
      <c r="N3" s="10" t="s">
        <v>41</v>
      </c>
      <c r="O3" s="10" t="s">
        <v>42</v>
      </c>
      <c r="P3" s="10" t="s">
        <v>43</v>
      </c>
      <c r="Q3" s="10" t="s">
        <v>44</v>
      </c>
      <c r="R3" s="10" t="s">
        <v>37</v>
      </c>
      <c r="S3" s="10" t="s">
        <v>37</v>
      </c>
      <c r="T3" s="10" t="s">
        <v>37</v>
      </c>
      <c r="U3" s="12" t="s">
        <v>45</v>
      </c>
      <c r="V3" s="10" t="s">
        <v>37</v>
      </c>
      <c r="W3" s="10" t="s">
        <v>37</v>
      </c>
      <c r="X3" s="10" t="s">
        <v>37</v>
      </c>
      <c r="Y3" s="10" t="s">
        <v>37</v>
      </c>
      <c r="Z3" s="10" t="s">
        <v>37</v>
      </c>
      <c r="AA3" s="12" t="s">
        <v>46</v>
      </c>
      <c r="AB3" s="12" t="s">
        <v>47</v>
      </c>
      <c r="AC3" s="10" t="s">
        <v>48</v>
      </c>
      <c r="AD3" s="10" t="s">
        <v>49</v>
      </c>
      <c r="AE3" s="10" t="s">
        <v>50</v>
      </c>
    </row>
    <row r="4" ht="115.5" spans="1:31">
      <c r="A4" s="9">
        <f t="shared" ref="A4:A35" si="0">ROW(A3)-1</f>
        <v>2</v>
      </c>
      <c r="B4" s="10" t="s">
        <v>51</v>
      </c>
      <c r="C4" s="10" t="s">
        <v>33</v>
      </c>
      <c r="D4" s="10" t="s">
        <v>52</v>
      </c>
      <c r="E4" s="10" t="s">
        <v>53</v>
      </c>
      <c r="F4" s="10" t="s">
        <v>54</v>
      </c>
      <c r="G4" s="10" t="s">
        <v>55</v>
      </c>
      <c r="H4" s="10" t="s">
        <v>37</v>
      </c>
      <c r="I4" s="10" t="s">
        <v>37</v>
      </c>
      <c r="J4" s="12" t="s">
        <v>38</v>
      </c>
      <c r="K4" s="10" t="s">
        <v>37</v>
      </c>
      <c r="L4" s="10" t="s">
        <v>39</v>
      </c>
      <c r="M4" s="10" t="s">
        <v>40</v>
      </c>
      <c r="N4" s="10" t="s">
        <v>41</v>
      </c>
      <c r="O4" s="10" t="s">
        <v>42</v>
      </c>
      <c r="P4" s="10" t="s">
        <v>43</v>
      </c>
      <c r="Q4" s="10" t="s">
        <v>44</v>
      </c>
      <c r="R4" s="10" t="s">
        <v>37</v>
      </c>
      <c r="S4" s="10" t="s">
        <v>37</v>
      </c>
      <c r="T4" s="10" t="s">
        <v>37</v>
      </c>
      <c r="U4" s="12" t="s">
        <v>45</v>
      </c>
      <c r="V4" s="10" t="s">
        <v>37</v>
      </c>
      <c r="W4" s="10" t="s">
        <v>37</v>
      </c>
      <c r="X4" s="10" t="s">
        <v>37</v>
      </c>
      <c r="Y4" s="10" t="s">
        <v>37</v>
      </c>
      <c r="Z4" s="10" t="s">
        <v>37</v>
      </c>
      <c r="AA4" s="12" t="s">
        <v>46</v>
      </c>
      <c r="AB4" s="12" t="s">
        <v>47</v>
      </c>
      <c r="AC4" s="10" t="s">
        <v>56</v>
      </c>
      <c r="AD4" s="10" t="s">
        <v>57</v>
      </c>
      <c r="AE4" s="10" t="s">
        <v>50</v>
      </c>
    </row>
    <row r="5" ht="115.5" spans="1:31">
      <c r="A5" s="9">
        <f t="shared" si="0"/>
        <v>3</v>
      </c>
      <c r="B5" s="10" t="s">
        <v>58</v>
      </c>
      <c r="C5" s="10" t="s">
        <v>33</v>
      </c>
      <c r="D5" s="10" t="s">
        <v>59</v>
      </c>
      <c r="E5" s="10" t="s">
        <v>60</v>
      </c>
      <c r="F5" s="10" t="s">
        <v>61</v>
      </c>
      <c r="G5" s="10" t="s">
        <v>61</v>
      </c>
      <c r="H5" s="10" t="s">
        <v>37</v>
      </c>
      <c r="I5" s="10" t="s">
        <v>37</v>
      </c>
      <c r="J5" s="12" t="s">
        <v>38</v>
      </c>
      <c r="K5" s="10" t="s">
        <v>37</v>
      </c>
      <c r="L5" s="10" t="s">
        <v>39</v>
      </c>
      <c r="M5" s="10" t="s">
        <v>40</v>
      </c>
      <c r="N5" s="10" t="s">
        <v>41</v>
      </c>
      <c r="O5" s="10" t="s">
        <v>42</v>
      </c>
      <c r="P5" s="10" t="s">
        <v>43</v>
      </c>
      <c r="Q5" s="10" t="s">
        <v>44</v>
      </c>
      <c r="R5" s="10" t="s">
        <v>37</v>
      </c>
      <c r="S5" s="10" t="s">
        <v>37</v>
      </c>
      <c r="T5" s="10" t="s">
        <v>37</v>
      </c>
      <c r="U5" s="12" t="s">
        <v>45</v>
      </c>
      <c r="V5" s="10" t="s">
        <v>37</v>
      </c>
      <c r="W5" s="10" t="s">
        <v>37</v>
      </c>
      <c r="X5" s="10" t="s">
        <v>37</v>
      </c>
      <c r="Y5" s="10" t="s">
        <v>37</v>
      </c>
      <c r="Z5" s="10" t="s">
        <v>37</v>
      </c>
      <c r="AA5" s="12" t="s">
        <v>46</v>
      </c>
      <c r="AB5" s="12" t="s">
        <v>47</v>
      </c>
      <c r="AC5" s="10" t="s">
        <v>62</v>
      </c>
      <c r="AD5" s="10" t="s">
        <v>63</v>
      </c>
      <c r="AE5" s="10" t="s">
        <v>50</v>
      </c>
    </row>
    <row r="6" ht="115.5" spans="1:31">
      <c r="A6" s="9">
        <f t="shared" si="0"/>
        <v>4</v>
      </c>
      <c r="B6" s="10" t="s">
        <v>64</v>
      </c>
      <c r="C6" s="10" t="s">
        <v>33</v>
      </c>
      <c r="D6" s="10" t="s">
        <v>34</v>
      </c>
      <c r="E6" s="10" t="s">
        <v>35</v>
      </c>
      <c r="F6" s="10" t="s">
        <v>65</v>
      </c>
      <c r="G6" s="10" t="s">
        <v>66</v>
      </c>
      <c r="H6" s="10" t="s">
        <v>37</v>
      </c>
      <c r="I6" s="10" t="s">
        <v>37</v>
      </c>
      <c r="J6" s="12" t="s">
        <v>38</v>
      </c>
      <c r="K6" s="10" t="s">
        <v>37</v>
      </c>
      <c r="L6" s="10" t="s">
        <v>39</v>
      </c>
      <c r="M6" s="10" t="s">
        <v>40</v>
      </c>
      <c r="N6" s="10" t="s">
        <v>41</v>
      </c>
      <c r="O6" s="10" t="s">
        <v>42</v>
      </c>
      <c r="P6" s="10" t="s">
        <v>43</v>
      </c>
      <c r="Q6" s="10" t="s">
        <v>44</v>
      </c>
      <c r="R6" s="10" t="s">
        <v>37</v>
      </c>
      <c r="S6" s="10" t="s">
        <v>37</v>
      </c>
      <c r="T6" s="10" t="s">
        <v>37</v>
      </c>
      <c r="U6" s="12" t="s">
        <v>45</v>
      </c>
      <c r="V6" s="10" t="s">
        <v>37</v>
      </c>
      <c r="W6" s="10" t="s">
        <v>37</v>
      </c>
      <c r="X6" s="10" t="s">
        <v>37</v>
      </c>
      <c r="Y6" s="10" t="s">
        <v>37</v>
      </c>
      <c r="Z6" s="10" t="s">
        <v>37</v>
      </c>
      <c r="AA6" s="12" t="s">
        <v>46</v>
      </c>
      <c r="AB6" s="12" t="s">
        <v>47</v>
      </c>
      <c r="AC6" s="10" t="s">
        <v>67</v>
      </c>
      <c r="AD6" s="10" t="s">
        <v>68</v>
      </c>
      <c r="AE6" s="10" t="s">
        <v>50</v>
      </c>
    </row>
    <row r="7" ht="115.5" spans="1:31">
      <c r="A7" s="9">
        <f t="shared" si="0"/>
        <v>5</v>
      </c>
      <c r="B7" s="10" t="s">
        <v>69</v>
      </c>
      <c r="C7" s="10" t="s">
        <v>33</v>
      </c>
      <c r="D7" s="10" t="s">
        <v>70</v>
      </c>
      <c r="E7" s="10" t="s">
        <v>70</v>
      </c>
      <c r="F7" s="10" t="s">
        <v>71</v>
      </c>
      <c r="G7" s="10" t="s">
        <v>71</v>
      </c>
      <c r="H7" s="10" t="s">
        <v>37</v>
      </c>
      <c r="I7" s="10" t="s">
        <v>37</v>
      </c>
      <c r="J7" s="12" t="s">
        <v>38</v>
      </c>
      <c r="K7" s="10" t="s">
        <v>37</v>
      </c>
      <c r="L7" s="10" t="s">
        <v>39</v>
      </c>
      <c r="M7" s="10" t="s">
        <v>40</v>
      </c>
      <c r="N7" s="10" t="s">
        <v>41</v>
      </c>
      <c r="O7" s="10" t="s">
        <v>42</v>
      </c>
      <c r="P7" s="10" t="s">
        <v>43</v>
      </c>
      <c r="Q7" s="10" t="s">
        <v>44</v>
      </c>
      <c r="R7" s="10" t="s">
        <v>37</v>
      </c>
      <c r="S7" s="10" t="s">
        <v>37</v>
      </c>
      <c r="T7" s="10" t="s">
        <v>37</v>
      </c>
      <c r="U7" s="12" t="s">
        <v>45</v>
      </c>
      <c r="V7" s="10" t="s">
        <v>37</v>
      </c>
      <c r="W7" s="10" t="s">
        <v>37</v>
      </c>
      <c r="X7" s="10" t="s">
        <v>37</v>
      </c>
      <c r="Y7" s="10" t="s">
        <v>37</v>
      </c>
      <c r="Z7" s="10" t="s">
        <v>37</v>
      </c>
      <c r="AA7" s="12" t="s">
        <v>46</v>
      </c>
      <c r="AB7" s="12" t="s">
        <v>47</v>
      </c>
      <c r="AC7" s="10" t="s">
        <v>72</v>
      </c>
      <c r="AD7" s="10" t="s">
        <v>73</v>
      </c>
      <c r="AE7" s="10" t="s">
        <v>50</v>
      </c>
    </row>
    <row r="8" ht="115.5" spans="1:31">
      <c r="A8" s="9">
        <f t="shared" si="0"/>
        <v>6</v>
      </c>
      <c r="B8" s="10" t="s">
        <v>74</v>
      </c>
      <c r="C8" s="10" t="s">
        <v>75</v>
      </c>
      <c r="D8" s="10" t="s">
        <v>76</v>
      </c>
      <c r="E8" s="10" t="s">
        <v>77</v>
      </c>
      <c r="F8" s="10" t="s">
        <v>78</v>
      </c>
      <c r="G8" s="10" t="s">
        <v>79</v>
      </c>
      <c r="H8" s="10" t="s">
        <v>37</v>
      </c>
      <c r="I8" s="10" t="s">
        <v>37</v>
      </c>
      <c r="J8" s="12" t="s">
        <v>38</v>
      </c>
      <c r="K8" s="10" t="s">
        <v>37</v>
      </c>
      <c r="L8" s="10" t="s">
        <v>39</v>
      </c>
      <c r="M8" s="10" t="s">
        <v>40</v>
      </c>
      <c r="N8" s="10" t="s">
        <v>41</v>
      </c>
      <c r="O8" s="10" t="s">
        <v>42</v>
      </c>
      <c r="P8" s="10" t="s">
        <v>43</v>
      </c>
      <c r="Q8" s="10" t="s">
        <v>44</v>
      </c>
      <c r="R8" s="10" t="s">
        <v>37</v>
      </c>
      <c r="S8" s="10" t="s">
        <v>37</v>
      </c>
      <c r="T8" s="10" t="s">
        <v>37</v>
      </c>
      <c r="U8" s="12" t="s">
        <v>45</v>
      </c>
      <c r="V8" s="10" t="s">
        <v>37</v>
      </c>
      <c r="W8" s="10" t="s">
        <v>37</v>
      </c>
      <c r="X8" s="10" t="s">
        <v>37</v>
      </c>
      <c r="Y8" s="10" t="s">
        <v>37</v>
      </c>
      <c r="Z8" s="10" t="s">
        <v>37</v>
      </c>
      <c r="AA8" s="12" t="s">
        <v>46</v>
      </c>
      <c r="AB8" s="12" t="s">
        <v>47</v>
      </c>
      <c r="AC8" s="10" t="s">
        <v>80</v>
      </c>
      <c r="AD8" s="10" t="s">
        <v>81</v>
      </c>
      <c r="AE8" s="10" t="s">
        <v>50</v>
      </c>
    </row>
    <row r="9" ht="88.5" spans="1:31">
      <c r="A9" s="9">
        <f t="shared" si="0"/>
        <v>7</v>
      </c>
      <c r="B9" s="10" t="s">
        <v>82</v>
      </c>
      <c r="C9" s="10" t="s">
        <v>75</v>
      </c>
      <c r="D9" s="10" t="s">
        <v>83</v>
      </c>
      <c r="E9" s="10" t="s">
        <v>83</v>
      </c>
      <c r="F9" s="10" t="s">
        <v>83</v>
      </c>
      <c r="G9" s="10" t="s">
        <v>83</v>
      </c>
      <c r="H9" s="10" t="s">
        <v>84</v>
      </c>
      <c r="I9" s="10" t="s">
        <v>85</v>
      </c>
      <c r="J9" s="12" t="s">
        <v>86</v>
      </c>
      <c r="K9" s="10" t="s">
        <v>87</v>
      </c>
      <c r="L9" s="10" t="s">
        <v>88</v>
      </c>
      <c r="M9" s="10" t="s">
        <v>89</v>
      </c>
      <c r="N9" s="10" t="s">
        <v>41</v>
      </c>
      <c r="O9" s="10" t="s">
        <v>42</v>
      </c>
      <c r="P9" s="10" t="s">
        <v>43</v>
      </c>
      <c r="Q9" s="10" t="s">
        <v>90</v>
      </c>
      <c r="R9" s="10" t="s">
        <v>91</v>
      </c>
      <c r="S9" s="10" t="s">
        <v>92</v>
      </c>
      <c r="T9" s="10" t="s">
        <v>37</v>
      </c>
      <c r="U9" s="12" t="s">
        <v>45</v>
      </c>
      <c r="V9" s="10" t="s">
        <v>37</v>
      </c>
      <c r="W9" s="10" t="s">
        <v>37</v>
      </c>
      <c r="X9" s="10" t="s">
        <v>37</v>
      </c>
      <c r="Y9" s="10" t="s">
        <v>37</v>
      </c>
      <c r="Z9" s="10" t="s">
        <v>37</v>
      </c>
      <c r="AA9" s="12" t="s">
        <v>46</v>
      </c>
      <c r="AB9" s="12" t="s">
        <v>47</v>
      </c>
      <c r="AC9" s="10" t="s">
        <v>93</v>
      </c>
      <c r="AD9" s="10" t="s">
        <v>94</v>
      </c>
      <c r="AE9" s="10" t="s">
        <v>50</v>
      </c>
    </row>
    <row r="10" ht="115.5" spans="1:31">
      <c r="A10" s="9">
        <f t="shared" si="0"/>
        <v>8</v>
      </c>
      <c r="B10" s="10" t="s">
        <v>95</v>
      </c>
      <c r="C10" s="10" t="s">
        <v>75</v>
      </c>
      <c r="D10" s="10" t="s">
        <v>83</v>
      </c>
      <c r="E10" s="10" t="s">
        <v>83</v>
      </c>
      <c r="F10" s="10" t="s">
        <v>83</v>
      </c>
      <c r="G10" s="10" t="s">
        <v>96</v>
      </c>
      <c r="H10" s="10" t="s">
        <v>97</v>
      </c>
      <c r="I10" s="10" t="s">
        <v>98</v>
      </c>
      <c r="J10" s="12" t="s">
        <v>99</v>
      </c>
      <c r="K10" s="10" t="s">
        <v>37</v>
      </c>
      <c r="L10" s="10" t="s">
        <v>39</v>
      </c>
      <c r="M10" s="10" t="s">
        <v>40</v>
      </c>
      <c r="N10" s="10" t="s">
        <v>41</v>
      </c>
      <c r="O10" s="10" t="s">
        <v>42</v>
      </c>
      <c r="P10" s="10" t="s">
        <v>43</v>
      </c>
      <c r="Q10" s="10" t="s">
        <v>44</v>
      </c>
      <c r="R10" s="10" t="s">
        <v>100</v>
      </c>
      <c r="S10" s="10" t="s">
        <v>101</v>
      </c>
      <c r="T10" s="10" t="s">
        <v>37</v>
      </c>
      <c r="U10" s="12" t="s">
        <v>45</v>
      </c>
      <c r="V10" s="10" t="s">
        <v>37</v>
      </c>
      <c r="W10" s="10" t="s">
        <v>37</v>
      </c>
      <c r="X10" s="10" t="s">
        <v>37</v>
      </c>
      <c r="Y10" s="10" t="s">
        <v>37</v>
      </c>
      <c r="Z10" s="10" t="s">
        <v>37</v>
      </c>
      <c r="AA10" s="12" t="s">
        <v>46</v>
      </c>
      <c r="AB10" s="12" t="s">
        <v>47</v>
      </c>
      <c r="AC10" s="10" t="s">
        <v>102</v>
      </c>
      <c r="AD10" s="10" t="s">
        <v>94</v>
      </c>
      <c r="AE10" s="10" t="s">
        <v>50</v>
      </c>
    </row>
    <row r="11" ht="88.5" spans="1:31">
      <c r="A11" s="9">
        <f t="shared" si="0"/>
        <v>9</v>
      </c>
      <c r="B11" s="10" t="s">
        <v>103</v>
      </c>
      <c r="C11" s="10" t="s">
        <v>75</v>
      </c>
      <c r="D11" s="10" t="s">
        <v>83</v>
      </c>
      <c r="E11" s="10" t="s">
        <v>83</v>
      </c>
      <c r="F11" s="10" t="s">
        <v>83</v>
      </c>
      <c r="G11" s="10" t="s">
        <v>83</v>
      </c>
      <c r="H11" s="10" t="s">
        <v>104</v>
      </c>
      <c r="I11" s="10" t="s">
        <v>85</v>
      </c>
      <c r="J11" s="12" t="s">
        <v>105</v>
      </c>
      <c r="K11" s="10" t="s">
        <v>106</v>
      </c>
      <c r="L11" s="10" t="s">
        <v>88</v>
      </c>
      <c r="M11" s="10" t="s">
        <v>89</v>
      </c>
      <c r="N11" s="10" t="s">
        <v>41</v>
      </c>
      <c r="O11" s="10" t="s">
        <v>42</v>
      </c>
      <c r="P11" s="10" t="s">
        <v>43</v>
      </c>
      <c r="Q11" s="10" t="s">
        <v>90</v>
      </c>
      <c r="R11" s="10" t="s">
        <v>107</v>
      </c>
      <c r="S11" s="10" t="s">
        <v>108</v>
      </c>
      <c r="T11" s="10" t="s">
        <v>37</v>
      </c>
      <c r="U11" s="12" t="s">
        <v>45</v>
      </c>
      <c r="V11" s="10" t="s">
        <v>37</v>
      </c>
      <c r="W11" s="10" t="s">
        <v>37</v>
      </c>
      <c r="X11" s="10" t="s">
        <v>37</v>
      </c>
      <c r="Y11" s="10" t="s">
        <v>37</v>
      </c>
      <c r="Z11" s="10" t="s">
        <v>37</v>
      </c>
      <c r="AA11" s="12" t="s">
        <v>46</v>
      </c>
      <c r="AB11" s="12" t="s">
        <v>47</v>
      </c>
      <c r="AC11" s="10" t="s">
        <v>109</v>
      </c>
      <c r="AD11" s="10" t="s">
        <v>94</v>
      </c>
      <c r="AE11" s="10" t="s">
        <v>50</v>
      </c>
    </row>
    <row r="12" ht="88.5" spans="1:31">
      <c r="A12" s="9">
        <f t="shared" si="0"/>
        <v>10</v>
      </c>
      <c r="B12" s="10" t="s">
        <v>110</v>
      </c>
      <c r="C12" s="10" t="s">
        <v>33</v>
      </c>
      <c r="D12" s="10" t="s">
        <v>34</v>
      </c>
      <c r="E12" s="10" t="s">
        <v>35</v>
      </c>
      <c r="F12" s="10" t="s">
        <v>111</v>
      </c>
      <c r="G12" s="10" t="s">
        <v>112</v>
      </c>
      <c r="H12" s="10" t="s">
        <v>37</v>
      </c>
      <c r="I12" s="10" t="s">
        <v>37</v>
      </c>
      <c r="J12" s="12" t="s">
        <v>38</v>
      </c>
      <c r="K12" s="10" t="s">
        <v>37</v>
      </c>
      <c r="L12" s="10" t="s">
        <v>88</v>
      </c>
      <c r="M12" s="10" t="s">
        <v>89</v>
      </c>
      <c r="N12" s="10" t="s">
        <v>41</v>
      </c>
      <c r="O12" s="10" t="s">
        <v>42</v>
      </c>
      <c r="P12" s="10" t="s">
        <v>43</v>
      </c>
      <c r="Q12" s="10" t="s">
        <v>90</v>
      </c>
      <c r="R12" s="10" t="s">
        <v>37</v>
      </c>
      <c r="S12" s="10" t="s">
        <v>37</v>
      </c>
      <c r="T12" s="10" t="s">
        <v>37</v>
      </c>
      <c r="U12" s="12" t="s">
        <v>45</v>
      </c>
      <c r="V12" s="10" t="s">
        <v>37</v>
      </c>
      <c r="W12" s="10" t="s">
        <v>37</v>
      </c>
      <c r="X12" s="10" t="s">
        <v>37</v>
      </c>
      <c r="Y12" s="10" t="s">
        <v>37</v>
      </c>
      <c r="Z12" s="10" t="s">
        <v>37</v>
      </c>
      <c r="AA12" s="12" t="s">
        <v>46</v>
      </c>
      <c r="AB12" s="12" t="s">
        <v>47</v>
      </c>
      <c r="AC12" s="10" t="s">
        <v>113</v>
      </c>
      <c r="AD12" s="10" t="s">
        <v>114</v>
      </c>
      <c r="AE12" s="10" t="s">
        <v>50</v>
      </c>
    </row>
    <row r="13" ht="88.5" spans="1:31">
      <c r="A13" s="9">
        <f t="shared" si="0"/>
        <v>11</v>
      </c>
      <c r="B13" s="10" t="s">
        <v>115</v>
      </c>
      <c r="C13" s="10" t="s">
        <v>33</v>
      </c>
      <c r="D13" s="10" t="s">
        <v>52</v>
      </c>
      <c r="E13" s="10" t="s">
        <v>53</v>
      </c>
      <c r="F13" s="10" t="s">
        <v>54</v>
      </c>
      <c r="G13" s="10" t="s">
        <v>116</v>
      </c>
      <c r="H13" s="10" t="s">
        <v>37</v>
      </c>
      <c r="I13" s="10" t="s">
        <v>37</v>
      </c>
      <c r="J13" s="12" t="s">
        <v>38</v>
      </c>
      <c r="K13" s="10" t="s">
        <v>37</v>
      </c>
      <c r="L13" s="10" t="s">
        <v>88</v>
      </c>
      <c r="M13" s="10" t="s">
        <v>89</v>
      </c>
      <c r="N13" s="10" t="s">
        <v>41</v>
      </c>
      <c r="O13" s="10" t="s">
        <v>42</v>
      </c>
      <c r="P13" s="10" t="s">
        <v>43</v>
      </c>
      <c r="Q13" s="10" t="s">
        <v>90</v>
      </c>
      <c r="R13" s="10" t="s">
        <v>37</v>
      </c>
      <c r="S13" s="10" t="s">
        <v>37</v>
      </c>
      <c r="T13" s="10" t="s">
        <v>37</v>
      </c>
      <c r="U13" s="12" t="s">
        <v>45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2" t="s">
        <v>46</v>
      </c>
      <c r="AB13" s="12" t="s">
        <v>47</v>
      </c>
      <c r="AC13" s="10" t="s">
        <v>117</v>
      </c>
      <c r="AD13" s="10" t="s">
        <v>57</v>
      </c>
      <c r="AE13" s="10" t="s">
        <v>50</v>
      </c>
    </row>
    <row r="14" ht="101.25" spans="1:31">
      <c r="A14" s="9">
        <f t="shared" si="0"/>
        <v>12</v>
      </c>
      <c r="B14" s="10" t="s">
        <v>118</v>
      </c>
      <c r="C14" s="10" t="s">
        <v>33</v>
      </c>
      <c r="D14" s="10" t="s">
        <v>52</v>
      </c>
      <c r="E14" s="10" t="s">
        <v>53</v>
      </c>
      <c r="F14" s="10" t="s">
        <v>54</v>
      </c>
      <c r="G14" s="10" t="s">
        <v>55</v>
      </c>
      <c r="H14" s="10" t="s">
        <v>37</v>
      </c>
      <c r="I14" s="10" t="s">
        <v>37</v>
      </c>
      <c r="J14" s="12" t="s">
        <v>38</v>
      </c>
      <c r="K14" s="10" t="s">
        <v>37</v>
      </c>
      <c r="L14" s="10" t="s">
        <v>119</v>
      </c>
      <c r="M14" s="10" t="s">
        <v>120</v>
      </c>
      <c r="N14" s="10" t="s">
        <v>41</v>
      </c>
      <c r="O14" s="10" t="s">
        <v>42</v>
      </c>
      <c r="P14" s="10" t="s">
        <v>43</v>
      </c>
      <c r="Q14" s="10" t="s">
        <v>121</v>
      </c>
      <c r="R14" s="10" t="s">
        <v>37</v>
      </c>
      <c r="S14" s="10" t="s">
        <v>37</v>
      </c>
      <c r="T14" s="10" t="s">
        <v>37</v>
      </c>
      <c r="U14" s="12" t="s">
        <v>45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2" t="s">
        <v>46</v>
      </c>
      <c r="AB14" s="12" t="s">
        <v>47</v>
      </c>
      <c r="AC14" s="10" t="s">
        <v>122</v>
      </c>
      <c r="AD14" s="10" t="s">
        <v>57</v>
      </c>
      <c r="AE14" s="10" t="s">
        <v>50</v>
      </c>
    </row>
    <row r="15" ht="101.25" spans="1:31">
      <c r="A15" s="9">
        <f t="shared" si="0"/>
        <v>13</v>
      </c>
      <c r="B15" s="10" t="s">
        <v>123</v>
      </c>
      <c r="C15" s="10" t="s">
        <v>33</v>
      </c>
      <c r="D15" s="10" t="s">
        <v>34</v>
      </c>
      <c r="E15" s="10" t="s">
        <v>35</v>
      </c>
      <c r="F15" s="10" t="s">
        <v>111</v>
      </c>
      <c r="G15" s="10" t="s">
        <v>111</v>
      </c>
      <c r="H15" s="10" t="s">
        <v>37</v>
      </c>
      <c r="I15" s="10" t="s">
        <v>37</v>
      </c>
      <c r="J15" s="12" t="s">
        <v>38</v>
      </c>
      <c r="K15" s="10" t="s">
        <v>37</v>
      </c>
      <c r="L15" s="10" t="s">
        <v>119</v>
      </c>
      <c r="M15" s="10" t="s">
        <v>120</v>
      </c>
      <c r="N15" s="10" t="s">
        <v>41</v>
      </c>
      <c r="O15" s="10" t="s">
        <v>42</v>
      </c>
      <c r="P15" s="10" t="s">
        <v>43</v>
      </c>
      <c r="Q15" s="10" t="s">
        <v>121</v>
      </c>
      <c r="R15" s="10" t="s">
        <v>37</v>
      </c>
      <c r="S15" s="10" t="s">
        <v>37</v>
      </c>
      <c r="T15" s="10" t="s">
        <v>37</v>
      </c>
      <c r="U15" s="12" t="s">
        <v>45</v>
      </c>
      <c r="V15" s="10" t="s">
        <v>37</v>
      </c>
      <c r="W15" s="10" t="s">
        <v>37</v>
      </c>
      <c r="X15" s="10" t="s">
        <v>37</v>
      </c>
      <c r="Y15" s="10" t="s">
        <v>37</v>
      </c>
      <c r="Z15" s="10" t="s">
        <v>37</v>
      </c>
      <c r="AA15" s="12" t="s">
        <v>46</v>
      </c>
      <c r="AB15" s="12" t="s">
        <v>47</v>
      </c>
      <c r="AC15" s="10" t="s">
        <v>124</v>
      </c>
      <c r="AD15" s="10" t="s">
        <v>114</v>
      </c>
      <c r="AE15" s="10" t="s">
        <v>50</v>
      </c>
    </row>
    <row r="16" ht="101.25" spans="1:31">
      <c r="A16" s="9">
        <f t="shared" si="0"/>
        <v>14</v>
      </c>
      <c r="B16" s="10" t="s">
        <v>125</v>
      </c>
      <c r="C16" s="10" t="s">
        <v>33</v>
      </c>
      <c r="D16" s="10" t="s">
        <v>70</v>
      </c>
      <c r="E16" s="10" t="s">
        <v>70</v>
      </c>
      <c r="F16" s="10" t="s">
        <v>71</v>
      </c>
      <c r="G16" s="10" t="s">
        <v>71</v>
      </c>
      <c r="H16" s="10" t="s">
        <v>37</v>
      </c>
      <c r="I16" s="10" t="s">
        <v>37</v>
      </c>
      <c r="J16" s="12" t="s">
        <v>126</v>
      </c>
      <c r="K16" s="10" t="s">
        <v>37</v>
      </c>
      <c r="L16" s="10" t="s">
        <v>119</v>
      </c>
      <c r="M16" s="10" t="s">
        <v>120</v>
      </c>
      <c r="N16" s="10" t="s">
        <v>41</v>
      </c>
      <c r="O16" s="10" t="s">
        <v>42</v>
      </c>
      <c r="P16" s="10" t="s">
        <v>43</v>
      </c>
      <c r="Q16" s="10" t="s">
        <v>121</v>
      </c>
      <c r="R16" s="10" t="s">
        <v>37</v>
      </c>
      <c r="S16" s="10" t="s">
        <v>37</v>
      </c>
      <c r="T16" s="10" t="s">
        <v>37</v>
      </c>
      <c r="U16" s="12" t="s">
        <v>45</v>
      </c>
      <c r="V16" s="10" t="s">
        <v>37</v>
      </c>
      <c r="W16" s="10" t="s">
        <v>37</v>
      </c>
      <c r="X16" s="10" t="s">
        <v>37</v>
      </c>
      <c r="Y16" s="10" t="s">
        <v>37</v>
      </c>
      <c r="Z16" s="10" t="s">
        <v>37</v>
      </c>
      <c r="AA16" s="12" t="s">
        <v>46</v>
      </c>
      <c r="AB16" s="12" t="s">
        <v>47</v>
      </c>
      <c r="AC16" s="10" t="s">
        <v>127</v>
      </c>
      <c r="AD16" s="10" t="s">
        <v>73</v>
      </c>
      <c r="AE16" s="10" t="s">
        <v>50</v>
      </c>
    </row>
    <row r="17" ht="101.25" spans="1:31">
      <c r="A17" s="9">
        <f t="shared" si="0"/>
        <v>15</v>
      </c>
      <c r="B17" s="10" t="s">
        <v>128</v>
      </c>
      <c r="C17" s="10" t="s">
        <v>75</v>
      </c>
      <c r="D17" s="10" t="s">
        <v>83</v>
      </c>
      <c r="E17" s="10" t="s">
        <v>83</v>
      </c>
      <c r="F17" s="10" t="s">
        <v>83</v>
      </c>
      <c r="G17" s="10" t="s">
        <v>129</v>
      </c>
      <c r="H17" s="10" t="s">
        <v>37</v>
      </c>
      <c r="I17" s="10" t="s">
        <v>85</v>
      </c>
      <c r="J17" s="12" t="s">
        <v>130</v>
      </c>
      <c r="K17" s="10" t="s">
        <v>87</v>
      </c>
      <c r="L17" s="10" t="s">
        <v>119</v>
      </c>
      <c r="M17" s="10" t="s">
        <v>120</v>
      </c>
      <c r="N17" s="10" t="s">
        <v>41</v>
      </c>
      <c r="O17" s="10" t="s">
        <v>42</v>
      </c>
      <c r="P17" s="10" t="s">
        <v>43</v>
      </c>
      <c r="Q17" s="10" t="s">
        <v>121</v>
      </c>
      <c r="R17" s="10" t="s">
        <v>131</v>
      </c>
      <c r="S17" s="10" t="s">
        <v>132</v>
      </c>
      <c r="T17" s="10" t="s">
        <v>37</v>
      </c>
      <c r="U17" s="12" t="s">
        <v>45</v>
      </c>
      <c r="V17" s="10" t="s">
        <v>37</v>
      </c>
      <c r="W17" s="10" t="s">
        <v>37</v>
      </c>
      <c r="X17" s="10" t="s">
        <v>37</v>
      </c>
      <c r="Y17" s="10" t="s">
        <v>37</v>
      </c>
      <c r="Z17" s="10" t="s">
        <v>37</v>
      </c>
      <c r="AA17" s="12" t="s">
        <v>46</v>
      </c>
      <c r="AB17" s="12" t="s">
        <v>47</v>
      </c>
      <c r="AC17" s="10" t="s">
        <v>133</v>
      </c>
      <c r="AD17" s="10" t="s">
        <v>94</v>
      </c>
      <c r="AE17" s="10" t="s">
        <v>50</v>
      </c>
    </row>
    <row r="18" ht="101.25" spans="1:31">
      <c r="A18" s="9">
        <f t="shared" si="0"/>
        <v>16</v>
      </c>
      <c r="B18" s="10" t="s">
        <v>134</v>
      </c>
      <c r="C18" s="10" t="s">
        <v>135</v>
      </c>
      <c r="D18" s="10" t="s">
        <v>136</v>
      </c>
      <c r="E18" s="10" t="s">
        <v>136</v>
      </c>
      <c r="F18" s="10" t="s">
        <v>136</v>
      </c>
      <c r="G18" s="10" t="s">
        <v>137</v>
      </c>
      <c r="H18" s="10" t="s">
        <v>138</v>
      </c>
      <c r="I18" s="10" t="s">
        <v>139</v>
      </c>
      <c r="J18" s="12" t="s">
        <v>140</v>
      </c>
      <c r="K18" s="10" t="s">
        <v>37</v>
      </c>
      <c r="L18" s="10" t="s">
        <v>119</v>
      </c>
      <c r="M18" s="10" t="s">
        <v>120</v>
      </c>
      <c r="N18" s="10" t="s">
        <v>41</v>
      </c>
      <c r="O18" s="10" t="s">
        <v>42</v>
      </c>
      <c r="P18" s="10" t="s">
        <v>43</v>
      </c>
      <c r="Q18" s="10" t="s">
        <v>121</v>
      </c>
      <c r="R18" s="10" t="s">
        <v>141</v>
      </c>
      <c r="S18" s="10" t="s">
        <v>142</v>
      </c>
      <c r="T18" s="10" t="s">
        <v>37</v>
      </c>
      <c r="U18" s="12" t="s">
        <v>45</v>
      </c>
      <c r="V18" s="10" t="s">
        <v>37</v>
      </c>
      <c r="W18" s="10" t="s">
        <v>37</v>
      </c>
      <c r="X18" s="10" t="s">
        <v>37</v>
      </c>
      <c r="Y18" s="10" t="s">
        <v>37</v>
      </c>
      <c r="Z18" s="10" t="s">
        <v>37</v>
      </c>
      <c r="AA18" s="12" t="s">
        <v>46</v>
      </c>
      <c r="AB18" s="12" t="s">
        <v>47</v>
      </c>
      <c r="AC18" s="10" t="s">
        <v>143</v>
      </c>
      <c r="AD18" s="10" t="s">
        <v>144</v>
      </c>
      <c r="AE18" s="10" t="s">
        <v>50</v>
      </c>
    </row>
    <row r="19" ht="131.25" spans="1:31">
      <c r="A19" s="9">
        <f t="shared" si="0"/>
        <v>17</v>
      </c>
      <c r="B19" s="10" t="s">
        <v>145</v>
      </c>
      <c r="C19" s="10" t="s">
        <v>33</v>
      </c>
      <c r="D19" s="10" t="s">
        <v>70</v>
      </c>
      <c r="E19" s="10" t="s">
        <v>70</v>
      </c>
      <c r="F19" s="10" t="s">
        <v>71</v>
      </c>
      <c r="G19" s="10" t="s">
        <v>71</v>
      </c>
      <c r="H19" s="10" t="s">
        <v>37</v>
      </c>
      <c r="I19" s="10" t="s">
        <v>37</v>
      </c>
      <c r="J19" s="12" t="s">
        <v>38</v>
      </c>
      <c r="K19" s="10" t="s">
        <v>37</v>
      </c>
      <c r="L19" s="10" t="s">
        <v>146</v>
      </c>
      <c r="M19" s="10" t="s">
        <v>147</v>
      </c>
      <c r="N19" s="10" t="s">
        <v>41</v>
      </c>
      <c r="O19" s="10" t="s">
        <v>42</v>
      </c>
      <c r="P19" s="10" t="s">
        <v>43</v>
      </c>
      <c r="Q19" s="10" t="s">
        <v>148</v>
      </c>
      <c r="R19" s="10" t="s">
        <v>37</v>
      </c>
      <c r="S19" s="10" t="s">
        <v>37</v>
      </c>
      <c r="T19" s="10" t="s">
        <v>37</v>
      </c>
      <c r="U19" s="12" t="s">
        <v>45</v>
      </c>
      <c r="V19" s="10" t="s">
        <v>37</v>
      </c>
      <c r="W19" s="10" t="s">
        <v>37</v>
      </c>
      <c r="X19" s="10" t="s">
        <v>37</v>
      </c>
      <c r="Y19" s="10" t="s">
        <v>37</v>
      </c>
      <c r="Z19" s="10" t="s">
        <v>37</v>
      </c>
      <c r="AA19" s="12" t="s">
        <v>46</v>
      </c>
      <c r="AB19" s="12" t="s">
        <v>47</v>
      </c>
      <c r="AC19" s="10" t="s">
        <v>149</v>
      </c>
      <c r="AD19" s="10" t="s">
        <v>73</v>
      </c>
      <c r="AE19" s="10" t="s">
        <v>50</v>
      </c>
    </row>
    <row r="20" ht="99.75" spans="1:31">
      <c r="A20" s="9">
        <f t="shared" si="0"/>
        <v>18</v>
      </c>
      <c r="B20" s="10" t="s">
        <v>150</v>
      </c>
      <c r="C20" s="10" t="s">
        <v>33</v>
      </c>
      <c r="D20" s="10" t="s">
        <v>52</v>
      </c>
      <c r="E20" s="10" t="s">
        <v>53</v>
      </c>
      <c r="F20" s="10" t="s">
        <v>54</v>
      </c>
      <c r="G20" s="10" t="s">
        <v>54</v>
      </c>
      <c r="H20" s="10" t="s">
        <v>37</v>
      </c>
      <c r="I20" s="10" t="s">
        <v>37</v>
      </c>
      <c r="J20" s="12" t="s">
        <v>151</v>
      </c>
      <c r="K20" s="10" t="s">
        <v>37</v>
      </c>
      <c r="L20" s="10" t="s">
        <v>152</v>
      </c>
      <c r="M20" s="10" t="s">
        <v>153</v>
      </c>
      <c r="N20" s="10" t="s">
        <v>41</v>
      </c>
      <c r="O20" s="10" t="s">
        <v>42</v>
      </c>
      <c r="P20" s="10" t="s">
        <v>43</v>
      </c>
      <c r="Q20" s="10" t="s">
        <v>154</v>
      </c>
      <c r="R20" s="10" t="s">
        <v>155</v>
      </c>
      <c r="S20" s="10" t="s">
        <v>156</v>
      </c>
      <c r="T20" s="10" t="s">
        <v>37</v>
      </c>
      <c r="U20" s="12" t="s">
        <v>45</v>
      </c>
      <c r="V20" s="10" t="s">
        <v>37</v>
      </c>
      <c r="W20" s="10" t="s">
        <v>37</v>
      </c>
      <c r="X20" s="10" t="s">
        <v>37</v>
      </c>
      <c r="Y20" s="10" t="s">
        <v>37</v>
      </c>
      <c r="Z20" s="10" t="s">
        <v>37</v>
      </c>
      <c r="AA20" s="12" t="s">
        <v>46</v>
      </c>
      <c r="AB20" s="12" t="s">
        <v>47</v>
      </c>
      <c r="AC20" s="10" t="s">
        <v>157</v>
      </c>
      <c r="AD20" s="10" t="s">
        <v>57</v>
      </c>
      <c r="AE20" s="10" t="s">
        <v>50</v>
      </c>
    </row>
    <row r="21" ht="131.25" spans="1:31">
      <c r="A21" s="9">
        <f t="shared" si="0"/>
        <v>19</v>
      </c>
      <c r="B21" s="10" t="s">
        <v>158</v>
      </c>
      <c r="C21" s="10" t="s">
        <v>33</v>
      </c>
      <c r="D21" s="10" t="s">
        <v>59</v>
      </c>
      <c r="E21" s="10" t="s">
        <v>159</v>
      </c>
      <c r="F21" s="10" t="s">
        <v>160</v>
      </c>
      <c r="G21" s="10" t="s">
        <v>161</v>
      </c>
      <c r="H21" s="10" t="s">
        <v>37</v>
      </c>
      <c r="I21" s="10" t="s">
        <v>37</v>
      </c>
      <c r="J21" s="12" t="s">
        <v>38</v>
      </c>
      <c r="K21" s="10" t="s">
        <v>37</v>
      </c>
      <c r="L21" s="10" t="s">
        <v>146</v>
      </c>
      <c r="M21" s="10" t="s">
        <v>147</v>
      </c>
      <c r="N21" s="10" t="s">
        <v>41</v>
      </c>
      <c r="O21" s="10" t="s">
        <v>42</v>
      </c>
      <c r="P21" s="10" t="s">
        <v>43</v>
      </c>
      <c r="Q21" s="10" t="s">
        <v>148</v>
      </c>
      <c r="R21" s="10" t="s">
        <v>37</v>
      </c>
      <c r="S21" s="10" t="s">
        <v>37</v>
      </c>
      <c r="T21" s="10" t="s">
        <v>37</v>
      </c>
      <c r="U21" s="12" t="s">
        <v>45</v>
      </c>
      <c r="V21" s="10" t="s">
        <v>37</v>
      </c>
      <c r="W21" s="10" t="s">
        <v>37</v>
      </c>
      <c r="X21" s="10" t="s">
        <v>37</v>
      </c>
      <c r="Y21" s="10" t="s">
        <v>37</v>
      </c>
      <c r="Z21" s="10" t="s">
        <v>37</v>
      </c>
      <c r="AA21" s="12" t="s">
        <v>46</v>
      </c>
      <c r="AB21" s="12" t="s">
        <v>47</v>
      </c>
      <c r="AC21" s="10" t="s">
        <v>162</v>
      </c>
      <c r="AD21" s="10" t="s">
        <v>163</v>
      </c>
      <c r="AE21" s="10" t="s">
        <v>50</v>
      </c>
    </row>
    <row r="22" ht="131.25" spans="1:31">
      <c r="A22" s="9">
        <f t="shared" si="0"/>
        <v>20</v>
      </c>
      <c r="B22" s="10" t="s">
        <v>164</v>
      </c>
      <c r="C22" s="10" t="s">
        <v>33</v>
      </c>
      <c r="D22" s="10" t="s">
        <v>52</v>
      </c>
      <c r="E22" s="10" t="s">
        <v>53</v>
      </c>
      <c r="F22" s="10" t="s">
        <v>54</v>
      </c>
      <c r="G22" s="10" t="s">
        <v>55</v>
      </c>
      <c r="H22" s="10" t="s">
        <v>37</v>
      </c>
      <c r="I22" s="10" t="s">
        <v>37</v>
      </c>
      <c r="J22" s="12" t="s">
        <v>38</v>
      </c>
      <c r="K22" s="10" t="s">
        <v>37</v>
      </c>
      <c r="L22" s="10" t="s">
        <v>146</v>
      </c>
      <c r="M22" s="10" t="s">
        <v>147</v>
      </c>
      <c r="N22" s="10" t="s">
        <v>41</v>
      </c>
      <c r="O22" s="10" t="s">
        <v>42</v>
      </c>
      <c r="P22" s="10" t="s">
        <v>43</v>
      </c>
      <c r="Q22" s="10" t="s">
        <v>148</v>
      </c>
      <c r="R22" s="10" t="s">
        <v>37</v>
      </c>
      <c r="S22" s="10" t="s">
        <v>37</v>
      </c>
      <c r="T22" s="10" t="s">
        <v>37</v>
      </c>
      <c r="U22" s="12" t="s">
        <v>45</v>
      </c>
      <c r="V22" s="10" t="s">
        <v>37</v>
      </c>
      <c r="W22" s="10" t="s">
        <v>37</v>
      </c>
      <c r="X22" s="10" t="s">
        <v>37</v>
      </c>
      <c r="Y22" s="10" t="s">
        <v>37</v>
      </c>
      <c r="Z22" s="10" t="s">
        <v>37</v>
      </c>
      <c r="AA22" s="12" t="s">
        <v>46</v>
      </c>
      <c r="AB22" s="12" t="s">
        <v>47</v>
      </c>
      <c r="AC22" s="10" t="s">
        <v>165</v>
      </c>
      <c r="AD22" s="10" t="s">
        <v>57</v>
      </c>
      <c r="AE22" s="10" t="s">
        <v>50</v>
      </c>
    </row>
    <row r="23" ht="131.25" spans="1:31">
      <c r="A23" s="9">
        <f t="shared" si="0"/>
        <v>21</v>
      </c>
      <c r="B23" s="10" t="s">
        <v>166</v>
      </c>
      <c r="C23" s="10" t="s">
        <v>75</v>
      </c>
      <c r="D23" s="10" t="s">
        <v>76</v>
      </c>
      <c r="E23" s="10" t="s">
        <v>77</v>
      </c>
      <c r="F23" s="10" t="s">
        <v>78</v>
      </c>
      <c r="G23" s="10" t="s">
        <v>79</v>
      </c>
      <c r="H23" s="10" t="s">
        <v>37</v>
      </c>
      <c r="I23" s="10" t="s">
        <v>37</v>
      </c>
      <c r="J23" s="12" t="s">
        <v>38</v>
      </c>
      <c r="K23" s="10" t="s">
        <v>37</v>
      </c>
      <c r="L23" s="10" t="s">
        <v>146</v>
      </c>
      <c r="M23" s="10" t="s">
        <v>147</v>
      </c>
      <c r="N23" s="10" t="s">
        <v>41</v>
      </c>
      <c r="O23" s="10" t="s">
        <v>42</v>
      </c>
      <c r="P23" s="10" t="s">
        <v>43</v>
      </c>
      <c r="Q23" s="10" t="s">
        <v>148</v>
      </c>
      <c r="R23" s="10" t="s">
        <v>37</v>
      </c>
      <c r="S23" s="10" t="s">
        <v>37</v>
      </c>
      <c r="T23" s="10" t="s">
        <v>37</v>
      </c>
      <c r="U23" s="12" t="s">
        <v>45</v>
      </c>
      <c r="V23" s="10" t="s">
        <v>37</v>
      </c>
      <c r="W23" s="10" t="s">
        <v>37</v>
      </c>
      <c r="X23" s="10" t="s">
        <v>37</v>
      </c>
      <c r="Y23" s="10" t="s">
        <v>37</v>
      </c>
      <c r="Z23" s="10" t="s">
        <v>37</v>
      </c>
      <c r="AA23" s="12" t="s">
        <v>46</v>
      </c>
      <c r="AB23" s="12" t="s">
        <v>47</v>
      </c>
      <c r="AC23" s="10" t="s">
        <v>167</v>
      </c>
      <c r="AD23" s="10" t="s">
        <v>81</v>
      </c>
      <c r="AE23" s="10" t="s">
        <v>50</v>
      </c>
    </row>
    <row r="24" ht="87" spans="1:31">
      <c r="A24" s="9">
        <f t="shared" si="0"/>
        <v>22</v>
      </c>
      <c r="B24" s="10" t="s">
        <v>168</v>
      </c>
      <c r="C24" s="10" t="s">
        <v>75</v>
      </c>
      <c r="D24" s="10" t="s">
        <v>83</v>
      </c>
      <c r="E24" s="10" t="s">
        <v>83</v>
      </c>
      <c r="F24" s="10" t="s">
        <v>83</v>
      </c>
      <c r="G24" s="10" t="s">
        <v>169</v>
      </c>
      <c r="H24" s="10" t="s">
        <v>170</v>
      </c>
      <c r="I24" s="10" t="s">
        <v>171</v>
      </c>
      <c r="J24" s="12" t="s">
        <v>172</v>
      </c>
      <c r="K24" s="10" t="s">
        <v>173</v>
      </c>
      <c r="L24" s="10" t="s">
        <v>152</v>
      </c>
      <c r="M24" s="10" t="s">
        <v>153</v>
      </c>
      <c r="N24" s="10" t="s">
        <v>41</v>
      </c>
      <c r="O24" s="10" t="s">
        <v>42</v>
      </c>
      <c r="P24" s="10" t="s">
        <v>43</v>
      </c>
      <c r="Q24" s="10" t="s">
        <v>154</v>
      </c>
      <c r="R24" s="10" t="s">
        <v>174</v>
      </c>
      <c r="S24" s="10" t="s">
        <v>175</v>
      </c>
      <c r="T24" s="10" t="s">
        <v>37</v>
      </c>
      <c r="U24" s="12" t="s">
        <v>45</v>
      </c>
      <c r="V24" s="10" t="s">
        <v>37</v>
      </c>
      <c r="W24" s="10" t="s">
        <v>37</v>
      </c>
      <c r="X24" s="10" t="s">
        <v>37</v>
      </c>
      <c r="Y24" s="10" t="s">
        <v>37</v>
      </c>
      <c r="Z24" s="10" t="s">
        <v>37</v>
      </c>
      <c r="AA24" s="12" t="s">
        <v>46</v>
      </c>
      <c r="AB24" s="12" t="s">
        <v>47</v>
      </c>
      <c r="AC24" s="10" t="s">
        <v>176</v>
      </c>
      <c r="AD24" s="10" t="s">
        <v>94</v>
      </c>
      <c r="AE24" s="10" t="s">
        <v>50</v>
      </c>
    </row>
    <row r="25" ht="131.25" spans="1:31">
      <c r="A25" s="9">
        <f t="shared" si="0"/>
        <v>23</v>
      </c>
      <c r="B25" s="10" t="s">
        <v>177</v>
      </c>
      <c r="C25" s="10" t="s">
        <v>75</v>
      </c>
      <c r="D25" s="10" t="s">
        <v>83</v>
      </c>
      <c r="E25" s="10" t="s">
        <v>83</v>
      </c>
      <c r="F25" s="10" t="s">
        <v>83</v>
      </c>
      <c r="G25" s="10" t="s">
        <v>178</v>
      </c>
      <c r="H25" s="10" t="s">
        <v>37</v>
      </c>
      <c r="I25" s="10" t="s">
        <v>85</v>
      </c>
      <c r="J25" s="12" t="s">
        <v>179</v>
      </c>
      <c r="K25" s="10" t="s">
        <v>180</v>
      </c>
      <c r="L25" s="10" t="s">
        <v>146</v>
      </c>
      <c r="M25" s="10" t="s">
        <v>147</v>
      </c>
      <c r="N25" s="10" t="s">
        <v>41</v>
      </c>
      <c r="O25" s="10" t="s">
        <v>42</v>
      </c>
      <c r="P25" s="10" t="s">
        <v>43</v>
      </c>
      <c r="Q25" s="10" t="s">
        <v>148</v>
      </c>
      <c r="R25" s="10" t="s">
        <v>181</v>
      </c>
      <c r="S25" s="10" t="s">
        <v>182</v>
      </c>
      <c r="T25" s="10" t="s">
        <v>37</v>
      </c>
      <c r="U25" s="12" t="s">
        <v>45</v>
      </c>
      <c r="V25" s="10" t="s">
        <v>37</v>
      </c>
      <c r="W25" s="10" t="s">
        <v>37</v>
      </c>
      <c r="X25" s="10" t="s">
        <v>37</v>
      </c>
      <c r="Y25" s="10" t="s">
        <v>37</v>
      </c>
      <c r="Z25" s="10" t="s">
        <v>37</v>
      </c>
      <c r="AA25" s="12" t="s">
        <v>46</v>
      </c>
      <c r="AB25" s="12" t="s">
        <v>47</v>
      </c>
      <c r="AC25" s="10" t="s">
        <v>183</v>
      </c>
      <c r="AD25" s="10" t="s">
        <v>94</v>
      </c>
      <c r="AE25" s="10" t="s">
        <v>50</v>
      </c>
    </row>
    <row r="26" ht="87" spans="1:31">
      <c r="A26" s="9">
        <f t="shared" si="0"/>
        <v>24</v>
      </c>
      <c r="B26" s="10" t="s">
        <v>184</v>
      </c>
      <c r="C26" s="10" t="s">
        <v>33</v>
      </c>
      <c r="D26" s="10" t="s">
        <v>34</v>
      </c>
      <c r="E26" s="10" t="s">
        <v>35</v>
      </c>
      <c r="F26" s="10" t="s">
        <v>111</v>
      </c>
      <c r="G26" s="10" t="s">
        <v>111</v>
      </c>
      <c r="H26" s="10" t="s">
        <v>37</v>
      </c>
      <c r="I26" s="10" t="s">
        <v>37</v>
      </c>
      <c r="J26" s="12" t="s">
        <v>38</v>
      </c>
      <c r="K26" s="10" t="s">
        <v>37</v>
      </c>
      <c r="L26" s="10" t="s">
        <v>152</v>
      </c>
      <c r="M26" s="10" t="s">
        <v>153</v>
      </c>
      <c r="N26" s="10" t="s">
        <v>41</v>
      </c>
      <c r="O26" s="10" t="s">
        <v>42</v>
      </c>
      <c r="P26" s="10" t="s">
        <v>43</v>
      </c>
      <c r="Q26" s="10" t="s">
        <v>154</v>
      </c>
      <c r="R26" s="10" t="s">
        <v>37</v>
      </c>
      <c r="S26" s="10" t="s">
        <v>37</v>
      </c>
      <c r="T26" s="10" t="s">
        <v>37</v>
      </c>
      <c r="U26" s="12" t="s">
        <v>45</v>
      </c>
      <c r="V26" s="10" t="s">
        <v>37</v>
      </c>
      <c r="W26" s="10" t="s">
        <v>37</v>
      </c>
      <c r="X26" s="10" t="s">
        <v>37</v>
      </c>
      <c r="Y26" s="10" t="s">
        <v>37</v>
      </c>
      <c r="Z26" s="10" t="s">
        <v>37</v>
      </c>
      <c r="AA26" s="12" t="s">
        <v>46</v>
      </c>
      <c r="AB26" s="12" t="s">
        <v>47</v>
      </c>
      <c r="AC26" s="10" t="s">
        <v>185</v>
      </c>
      <c r="AD26" s="10" t="s">
        <v>114</v>
      </c>
      <c r="AE26" s="10" t="s">
        <v>50</v>
      </c>
    </row>
    <row r="27" ht="87" spans="1:31">
      <c r="A27" s="9">
        <f t="shared" si="0"/>
        <v>25</v>
      </c>
      <c r="B27" s="10" t="s">
        <v>186</v>
      </c>
      <c r="C27" s="10" t="s">
        <v>33</v>
      </c>
      <c r="D27" s="10" t="s">
        <v>34</v>
      </c>
      <c r="E27" s="10" t="s">
        <v>187</v>
      </c>
      <c r="F27" s="10" t="s">
        <v>188</v>
      </c>
      <c r="G27" s="10" t="s">
        <v>188</v>
      </c>
      <c r="H27" s="10" t="s">
        <v>37</v>
      </c>
      <c r="I27" s="10" t="s">
        <v>37</v>
      </c>
      <c r="J27" s="12" t="s">
        <v>38</v>
      </c>
      <c r="K27" s="10" t="s">
        <v>37</v>
      </c>
      <c r="L27" s="10" t="s">
        <v>152</v>
      </c>
      <c r="M27" s="10" t="s">
        <v>153</v>
      </c>
      <c r="N27" s="10" t="s">
        <v>41</v>
      </c>
      <c r="O27" s="10" t="s">
        <v>42</v>
      </c>
      <c r="P27" s="10" t="s">
        <v>43</v>
      </c>
      <c r="Q27" s="10" t="s">
        <v>154</v>
      </c>
      <c r="R27" s="10" t="s">
        <v>37</v>
      </c>
      <c r="S27" s="10" t="s">
        <v>37</v>
      </c>
      <c r="T27" s="10" t="s">
        <v>37</v>
      </c>
      <c r="U27" s="12" t="s">
        <v>45</v>
      </c>
      <c r="V27" s="10" t="s">
        <v>37</v>
      </c>
      <c r="W27" s="10" t="s">
        <v>37</v>
      </c>
      <c r="X27" s="10" t="s">
        <v>37</v>
      </c>
      <c r="Y27" s="10" t="s">
        <v>37</v>
      </c>
      <c r="Z27" s="10" t="s">
        <v>37</v>
      </c>
      <c r="AA27" s="12" t="s">
        <v>46</v>
      </c>
      <c r="AB27" s="12" t="s">
        <v>47</v>
      </c>
      <c r="AC27" s="10" t="s">
        <v>189</v>
      </c>
      <c r="AD27" s="10" t="s">
        <v>190</v>
      </c>
      <c r="AE27" s="10" t="s">
        <v>50</v>
      </c>
    </row>
    <row r="28" ht="87" spans="1:31">
      <c r="A28" s="9">
        <f t="shared" si="0"/>
        <v>26</v>
      </c>
      <c r="B28" s="10" t="s">
        <v>191</v>
      </c>
      <c r="C28" s="10" t="s">
        <v>33</v>
      </c>
      <c r="D28" s="10" t="s">
        <v>59</v>
      </c>
      <c r="E28" s="10" t="s">
        <v>159</v>
      </c>
      <c r="F28" s="10" t="s">
        <v>160</v>
      </c>
      <c r="G28" s="10" t="s">
        <v>192</v>
      </c>
      <c r="H28" s="10" t="s">
        <v>37</v>
      </c>
      <c r="I28" s="10" t="s">
        <v>37</v>
      </c>
      <c r="J28" s="12" t="s">
        <v>38</v>
      </c>
      <c r="K28" s="10" t="s">
        <v>37</v>
      </c>
      <c r="L28" s="10" t="s">
        <v>152</v>
      </c>
      <c r="M28" s="10" t="s">
        <v>153</v>
      </c>
      <c r="N28" s="10" t="s">
        <v>41</v>
      </c>
      <c r="O28" s="10" t="s">
        <v>42</v>
      </c>
      <c r="P28" s="10" t="s">
        <v>43</v>
      </c>
      <c r="Q28" s="10" t="s">
        <v>154</v>
      </c>
      <c r="R28" s="10" t="s">
        <v>37</v>
      </c>
      <c r="S28" s="10" t="s">
        <v>37</v>
      </c>
      <c r="T28" s="10" t="s">
        <v>37</v>
      </c>
      <c r="U28" s="12" t="s">
        <v>45</v>
      </c>
      <c r="V28" s="10" t="s">
        <v>37</v>
      </c>
      <c r="W28" s="10" t="s">
        <v>37</v>
      </c>
      <c r="X28" s="10" t="s">
        <v>37</v>
      </c>
      <c r="Y28" s="10" t="s">
        <v>37</v>
      </c>
      <c r="Z28" s="10" t="s">
        <v>37</v>
      </c>
      <c r="AA28" s="12" t="s">
        <v>46</v>
      </c>
      <c r="AB28" s="12" t="s">
        <v>47</v>
      </c>
      <c r="AC28" s="10" t="s">
        <v>193</v>
      </c>
      <c r="AD28" s="10" t="s">
        <v>163</v>
      </c>
      <c r="AE28" s="10" t="s">
        <v>50</v>
      </c>
    </row>
    <row r="29" ht="114" spans="1:31">
      <c r="A29" s="9">
        <f t="shared" si="0"/>
        <v>27</v>
      </c>
      <c r="B29" s="10" t="s">
        <v>194</v>
      </c>
      <c r="C29" s="10" t="s">
        <v>33</v>
      </c>
      <c r="D29" s="10" t="s">
        <v>34</v>
      </c>
      <c r="E29" s="10" t="s">
        <v>35</v>
      </c>
      <c r="F29" s="10" t="s">
        <v>111</v>
      </c>
      <c r="G29" s="10" t="s">
        <v>111</v>
      </c>
      <c r="H29" s="10" t="s">
        <v>37</v>
      </c>
      <c r="I29" s="10" t="s">
        <v>37</v>
      </c>
      <c r="J29" s="12" t="s">
        <v>195</v>
      </c>
      <c r="K29" s="10" t="s">
        <v>37</v>
      </c>
      <c r="L29" s="10" t="s">
        <v>196</v>
      </c>
      <c r="M29" s="10" t="s">
        <v>197</v>
      </c>
      <c r="N29" s="10" t="s">
        <v>41</v>
      </c>
      <c r="O29" s="10" t="s">
        <v>42</v>
      </c>
      <c r="P29" s="10" t="s">
        <v>43</v>
      </c>
      <c r="Q29" s="10" t="s">
        <v>198</v>
      </c>
      <c r="R29" s="10" t="s">
        <v>37</v>
      </c>
      <c r="S29" s="10" t="s">
        <v>37</v>
      </c>
      <c r="T29" s="10" t="str">
        <f>VLOOKUP(B29,[1]数据列表!$Z$1:$AJ$88,11,FALSE)</f>
        <v>15980068655</v>
      </c>
      <c r="U29" s="12" t="s">
        <v>45</v>
      </c>
      <c r="V29" s="10" t="s">
        <v>37</v>
      </c>
      <c r="W29" s="10" t="s">
        <v>37</v>
      </c>
      <c r="X29" s="10" t="s">
        <v>37</v>
      </c>
      <c r="Y29" s="10" t="s">
        <v>37</v>
      </c>
      <c r="Z29" s="10" t="s">
        <v>37</v>
      </c>
      <c r="AA29" s="12" t="s">
        <v>46</v>
      </c>
      <c r="AB29" s="12" t="s">
        <v>47</v>
      </c>
      <c r="AC29" s="10" t="s">
        <v>199</v>
      </c>
      <c r="AD29" s="10" t="s">
        <v>114</v>
      </c>
      <c r="AE29" s="10" t="s">
        <v>200</v>
      </c>
    </row>
    <row r="30" ht="114" spans="1:31">
      <c r="A30" s="9">
        <f t="shared" si="0"/>
        <v>28</v>
      </c>
      <c r="B30" s="10" t="s">
        <v>201</v>
      </c>
      <c r="C30" s="10" t="s">
        <v>33</v>
      </c>
      <c r="D30" s="10" t="s">
        <v>34</v>
      </c>
      <c r="E30" s="10" t="s">
        <v>187</v>
      </c>
      <c r="F30" s="10" t="s">
        <v>202</v>
      </c>
      <c r="G30" s="10" t="s">
        <v>203</v>
      </c>
      <c r="H30" s="10" t="s">
        <v>37</v>
      </c>
      <c r="I30" s="10" t="s">
        <v>37</v>
      </c>
      <c r="J30" s="12" t="s">
        <v>195</v>
      </c>
      <c r="K30" s="10" t="s">
        <v>37</v>
      </c>
      <c r="L30" s="10" t="s">
        <v>196</v>
      </c>
      <c r="M30" s="10" t="s">
        <v>197</v>
      </c>
      <c r="N30" s="10" t="s">
        <v>41</v>
      </c>
      <c r="O30" s="10" t="s">
        <v>42</v>
      </c>
      <c r="P30" s="10" t="s">
        <v>43</v>
      </c>
      <c r="Q30" s="10" t="s">
        <v>198</v>
      </c>
      <c r="R30" s="10" t="s">
        <v>37</v>
      </c>
      <c r="S30" s="10" t="s">
        <v>37</v>
      </c>
      <c r="T30" s="10" t="s">
        <v>37</v>
      </c>
      <c r="U30" s="12" t="s">
        <v>45</v>
      </c>
      <c r="V30" s="10" t="s">
        <v>37</v>
      </c>
      <c r="W30" s="10" t="s">
        <v>37</v>
      </c>
      <c r="X30" s="10" t="s">
        <v>37</v>
      </c>
      <c r="Y30" s="10" t="s">
        <v>37</v>
      </c>
      <c r="Z30" s="10" t="s">
        <v>37</v>
      </c>
      <c r="AA30" s="12" t="s">
        <v>46</v>
      </c>
      <c r="AB30" s="12" t="s">
        <v>47</v>
      </c>
      <c r="AC30" s="10" t="s">
        <v>204</v>
      </c>
      <c r="AD30" s="10" t="s">
        <v>205</v>
      </c>
      <c r="AE30" s="10" t="s">
        <v>200</v>
      </c>
    </row>
    <row r="31" ht="114" spans="1:31">
      <c r="A31" s="9">
        <f t="shared" si="0"/>
        <v>29</v>
      </c>
      <c r="B31" s="10" t="s">
        <v>206</v>
      </c>
      <c r="C31" s="10" t="s">
        <v>33</v>
      </c>
      <c r="D31" s="10" t="s">
        <v>34</v>
      </c>
      <c r="E31" s="10" t="s">
        <v>207</v>
      </c>
      <c r="F31" s="10" t="s">
        <v>208</v>
      </c>
      <c r="G31" s="10" t="s">
        <v>209</v>
      </c>
      <c r="H31" s="10" t="s">
        <v>37</v>
      </c>
      <c r="I31" s="10" t="s">
        <v>37</v>
      </c>
      <c r="J31" s="12" t="s">
        <v>195</v>
      </c>
      <c r="K31" s="10" t="s">
        <v>37</v>
      </c>
      <c r="L31" s="10" t="s">
        <v>196</v>
      </c>
      <c r="M31" s="10" t="s">
        <v>197</v>
      </c>
      <c r="N31" s="10" t="s">
        <v>41</v>
      </c>
      <c r="O31" s="10" t="s">
        <v>42</v>
      </c>
      <c r="P31" s="10" t="s">
        <v>43</v>
      </c>
      <c r="Q31" s="10" t="s">
        <v>198</v>
      </c>
      <c r="R31" s="10" t="s">
        <v>37</v>
      </c>
      <c r="S31" s="10" t="s">
        <v>37</v>
      </c>
      <c r="T31" s="10" t="s">
        <v>37</v>
      </c>
      <c r="U31" s="12" t="s">
        <v>45</v>
      </c>
      <c r="V31" s="10" t="s">
        <v>37</v>
      </c>
      <c r="W31" s="10" t="s">
        <v>37</v>
      </c>
      <c r="X31" s="10" t="s">
        <v>37</v>
      </c>
      <c r="Y31" s="10" t="s">
        <v>37</v>
      </c>
      <c r="Z31" s="10" t="s">
        <v>37</v>
      </c>
      <c r="AA31" s="12" t="s">
        <v>46</v>
      </c>
      <c r="AB31" s="12" t="s">
        <v>47</v>
      </c>
      <c r="AC31" s="10" t="s">
        <v>210</v>
      </c>
      <c r="AD31" s="10" t="s">
        <v>211</v>
      </c>
      <c r="AE31" s="10" t="s">
        <v>200</v>
      </c>
    </row>
    <row r="32" ht="114" spans="1:31">
      <c r="A32" s="9">
        <f t="shared" si="0"/>
        <v>30</v>
      </c>
      <c r="B32" s="10" t="s">
        <v>212</v>
      </c>
      <c r="C32" s="10" t="s">
        <v>33</v>
      </c>
      <c r="D32" s="10" t="s">
        <v>59</v>
      </c>
      <c r="E32" s="10" t="s">
        <v>213</v>
      </c>
      <c r="F32" s="10" t="s">
        <v>214</v>
      </c>
      <c r="G32" s="10" t="s">
        <v>214</v>
      </c>
      <c r="H32" s="10" t="s">
        <v>37</v>
      </c>
      <c r="I32" s="10" t="s">
        <v>37</v>
      </c>
      <c r="J32" s="12" t="s">
        <v>195</v>
      </c>
      <c r="K32" s="10" t="s">
        <v>37</v>
      </c>
      <c r="L32" s="10" t="s">
        <v>196</v>
      </c>
      <c r="M32" s="10" t="s">
        <v>197</v>
      </c>
      <c r="N32" s="10" t="s">
        <v>41</v>
      </c>
      <c r="O32" s="10" t="s">
        <v>42</v>
      </c>
      <c r="P32" s="10" t="s">
        <v>43</v>
      </c>
      <c r="Q32" s="10" t="s">
        <v>198</v>
      </c>
      <c r="R32" s="10" t="s">
        <v>37</v>
      </c>
      <c r="S32" s="10" t="s">
        <v>37</v>
      </c>
      <c r="T32" s="10" t="str">
        <f>VLOOKUP(B32,[1]数据列表!$Z$1:$AJ$88,11,FALSE)</f>
        <v>18659829666</v>
      </c>
      <c r="U32" s="12" t="s">
        <v>45</v>
      </c>
      <c r="V32" s="10" t="s">
        <v>37</v>
      </c>
      <c r="W32" s="10" t="s">
        <v>37</v>
      </c>
      <c r="X32" s="10" t="s">
        <v>37</v>
      </c>
      <c r="Y32" s="10" t="s">
        <v>37</v>
      </c>
      <c r="Z32" s="10" t="s">
        <v>37</v>
      </c>
      <c r="AA32" s="12" t="s">
        <v>46</v>
      </c>
      <c r="AB32" s="12" t="s">
        <v>47</v>
      </c>
      <c r="AC32" s="10" t="s">
        <v>215</v>
      </c>
      <c r="AD32" s="10" t="s">
        <v>216</v>
      </c>
      <c r="AE32" s="10" t="s">
        <v>200</v>
      </c>
    </row>
    <row r="33" ht="114" spans="1:31">
      <c r="A33" s="9">
        <f t="shared" si="0"/>
        <v>31</v>
      </c>
      <c r="B33" s="10" t="s">
        <v>217</v>
      </c>
      <c r="C33" s="10" t="s">
        <v>33</v>
      </c>
      <c r="D33" s="10" t="s">
        <v>70</v>
      </c>
      <c r="E33" s="10" t="s">
        <v>70</v>
      </c>
      <c r="F33" s="10" t="s">
        <v>71</v>
      </c>
      <c r="G33" s="10" t="s">
        <v>71</v>
      </c>
      <c r="H33" s="10" t="s">
        <v>37</v>
      </c>
      <c r="I33" s="10" t="s">
        <v>37</v>
      </c>
      <c r="J33" s="12" t="s">
        <v>195</v>
      </c>
      <c r="K33" s="10" t="s">
        <v>37</v>
      </c>
      <c r="L33" s="10" t="s">
        <v>196</v>
      </c>
      <c r="M33" s="10" t="s">
        <v>197</v>
      </c>
      <c r="N33" s="10" t="s">
        <v>41</v>
      </c>
      <c r="O33" s="10" t="s">
        <v>42</v>
      </c>
      <c r="P33" s="10" t="s">
        <v>43</v>
      </c>
      <c r="Q33" s="10" t="s">
        <v>198</v>
      </c>
      <c r="R33" s="10" t="s">
        <v>37</v>
      </c>
      <c r="S33" s="10" t="s">
        <v>37</v>
      </c>
      <c r="T33" s="10" t="str">
        <f>VLOOKUP(B33,[1]数据列表!$Z$1:$AJ$88,11,FALSE)</f>
        <v>13506968698</v>
      </c>
      <c r="U33" s="12" t="s">
        <v>45</v>
      </c>
      <c r="V33" s="10" t="s">
        <v>37</v>
      </c>
      <c r="W33" s="10" t="s">
        <v>37</v>
      </c>
      <c r="X33" s="10" t="s">
        <v>37</v>
      </c>
      <c r="Y33" s="10" t="s">
        <v>37</v>
      </c>
      <c r="Z33" s="10" t="s">
        <v>37</v>
      </c>
      <c r="AA33" s="12" t="s">
        <v>46</v>
      </c>
      <c r="AB33" s="12" t="s">
        <v>47</v>
      </c>
      <c r="AC33" s="10" t="s">
        <v>218</v>
      </c>
      <c r="AD33" s="10" t="s">
        <v>73</v>
      </c>
      <c r="AE33" s="10" t="s">
        <v>200</v>
      </c>
    </row>
    <row r="34" ht="115.5" spans="1:31">
      <c r="A34" s="9">
        <f t="shared" si="0"/>
        <v>32</v>
      </c>
      <c r="B34" s="10" t="s">
        <v>219</v>
      </c>
      <c r="C34" s="10" t="s">
        <v>75</v>
      </c>
      <c r="D34" s="10" t="s">
        <v>83</v>
      </c>
      <c r="E34" s="10" t="s">
        <v>83</v>
      </c>
      <c r="F34" s="10" t="s">
        <v>83</v>
      </c>
      <c r="G34" s="10" t="s">
        <v>220</v>
      </c>
      <c r="H34" s="10" t="s">
        <v>221</v>
      </c>
      <c r="I34" s="10" t="s">
        <v>85</v>
      </c>
      <c r="J34" s="12" t="s">
        <v>222</v>
      </c>
      <c r="K34" s="10" t="s">
        <v>37</v>
      </c>
      <c r="L34" s="10" t="s">
        <v>223</v>
      </c>
      <c r="M34" s="10" t="s">
        <v>224</v>
      </c>
      <c r="N34" s="10" t="s">
        <v>41</v>
      </c>
      <c r="O34" s="10" t="s">
        <v>42</v>
      </c>
      <c r="P34" s="10" t="s">
        <v>43</v>
      </c>
      <c r="Q34" s="10" t="s">
        <v>225</v>
      </c>
      <c r="R34" s="10" t="s">
        <v>226</v>
      </c>
      <c r="S34" s="10" t="s">
        <v>227</v>
      </c>
      <c r="T34" s="10" t="s">
        <v>37</v>
      </c>
      <c r="U34" s="12" t="s">
        <v>45</v>
      </c>
      <c r="V34" s="10" t="s">
        <v>37</v>
      </c>
      <c r="W34" s="10" t="s">
        <v>37</v>
      </c>
      <c r="X34" s="10" t="s">
        <v>37</v>
      </c>
      <c r="Y34" s="10" t="s">
        <v>37</v>
      </c>
      <c r="Z34" s="10" t="s">
        <v>37</v>
      </c>
      <c r="AA34" s="12" t="s">
        <v>46</v>
      </c>
      <c r="AB34" s="12" t="s">
        <v>47</v>
      </c>
      <c r="AC34" s="10" t="s">
        <v>228</v>
      </c>
      <c r="AD34" s="10" t="s">
        <v>94</v>
      </c>
      <c r="AE34" s="10" t="s">
        <v>200</v>
      </c>
    </row>
    <row r="35" ht="114" spans="1:31">
      <c r="A35" s="9">
        <f t="shared" si="0"/>
        <v>33</v>
      </c>
      <c r="B35" s="10" t="s">
        <v>229</v>
      </c>
      <c r="C35" s="10" t="s">
        <v>33</v>
      </c>
      <c r="D35" s="10" t="s">
        <v>52</v>
      </c>
      <c r="E35" s="10" t="s">
        <v>53</v>
      </c>
      <c r="F35" s="10" t="s">
        <v>54</v>
      </c>
      <c r="G35" s="10" t="s">
        <v>230</v>
      </c>
      <c r="H35" s="10" t="s">
        <v>37</v>
      </c>
      <c r="I35" s="10" t="s">
        <v>37</v>
      </c>
      <c r="J35" s="12" t="s">
        <v>195</v>
      </c>
      <c r="K35" s="10" t="s">
        <v>37</v>
      </c>
      <c r="L35" s="10" t="s">
        <v>196</v>
      </c>
      <c r="M35" s="10" t="s">
        <v>197</v>
      </c>
      <c r="N35" s="10" t="s">
        <v>41</v>
      </c>
      <c r="O35" s="10" t="s">
        <v>42</v>
      </c>
      <c r="P35" s="10" t="s">
        <v>43</v>
      </c>
      <c r="Q35" s="10" t="s">
        <v>198</v>
      </c>
      <c r="R35" s="10" t="s">
        <v>37</v>
      </c>
      <c r="S35" s="10" t="s">
        <v>37</v>
      </c>
      <c r="T35" s="10" t="str">
        <f>VLOOKUP(B35,[1]数据列表!$Z$1:$AJ$88,11,FALSE)</f>
        <v>18960231891</v>
      </c>
      <c r="U35" s="12" t="s">
        <v>45</v>
      </c>
      <c r="V35" s="10" t="s">
        <v>37</v>
      </c>
      <c r="W35" s="10" t="s">
        <v>37</v>
      </c>
      <c r="X35" s="10" t="s">
        <v>37</v>
      </c>
      <c r="Y35" s="10" t="s">
        <v>37</v>
      </c>
      <c r="Z35" s="10" t="s">
        <v>37</v>
      </c>
      <c r="AA35" s="12" t="s">
        <v>46</v>
      </c>
      <c r="AB35" s="12" t="s">
        <v>47</v>
      </c>
      <c r="AC35" s="10" t="s">
        <v>231</v>
      </c>
      <c r="AD35" s="10" t="s">
        <v>57</v>
      </c>
      <c r="AE35" s="10" t="s">
        <v>200</v>
      </c>
    </row>
    <row r="36" ht="115.5" spans="1:31">
      <c r="A36" s="9">
        <f t="shared" ref="A36:A67" si="1">ROW(A35)-1</f>
        <v>34</v>
      </c>
      <c r="B36" s="10" t="s">
        <v>232</v>
      </c>
      <c r="C36" s="10" t="s">
        <v>33</v>
      </c>
      <c r="D36" s="10" t="s">
        <v>59</v>
      </c>
      <c r="E36" s="10" t="s">
        <v>60</v>
      </c>
      <c r="F36" s="10" t="s">
        <v>61</v>
      </c>
      <c r="G36" s="10" t="s">
        <v>61</v>
      </c>
      <c r="H36" s="10" t="s">
        <v>37</v>
      </c>
      <c r="I36" s="10" t="s">
        <v>37</v>
      </c>
      <c r="J36" s="12" t="s">
        <v>195</v>
      </c>
      <c r="K36" s="10" t="s">
        <v>37</v>
      </c>
      <c r="L36" s="10" t="s">
        <v>223</v>
      </c>
      <c r="M36" s="10" t="s">
        <v>224</v>
      </c>
      <c r="N36" s="10" t="s">
        <v>41</v>
      </c>
      <c r="O36" s="10" t="s">
        <v>42</v>
      </c>
      <c r="P36" s="10" t="s">
        <v>43</v>
      </c>
      <c r="Q36" s="10" t="s">
        <v>225</v>
      </c>
      <c r="R36" s="10" t="s">
        <v>37</v>
      </c>
      <c r="S36" s="10" t="s">
        <v>37</v>
      </c>
      <c r="T36" s="10" t="str">
        <f>VLOOKUP(B36,[1]数据列表!$Z$1:$AJ$88,11,FALSE)</f>
        <v>15659233555</v>
      </c>
      <c r="U36" s="12" t="s">
        <v>45</v>
      </c>
      <c r="V36" s="10" t="s">
        <v>37</v>
      </c>
      <c r="W36" s="10" t="s">
        <v>37</v>
      </c>
      <c r="X36" s="10" t="s">
        <v>37</v>
      </c>
      <c r="Y36" s="10" t="s">
        <v>37</v>
      </c>
      <c r="Z36" s="10" t="s">
        <v>37</v>
      </c>
      <c r="AA36" s="12" t="s">
        <v>46</v>
      </c>
      <c r="AB36" s="12" t="s">
        <v>47</v>
      </c>
      <c r="AC36" s="10" t="s">
        <v>233</v>
      </c>
      <c r="AD36" s="10" t="s">
        <v>234</v>
      </c>
      <c r="AE36" s="10" t="s">
        <v>200</v>
      </c>
    </row>
    <row r="37" ht="115.5" spans="1:31">
      <c r="A37" s="9">
        <f t="shared" si="1"/>
        <v>35</v>
      </c>
      <c r="B37" s="10" t="s">
        <v>235</v>
      </c>
      <c r="C37" s="10" t="s">
        <v>33</v>
      </c>
      <c r="D37" s="10" t="s">
        <v>52</v>
      </c>
      <c r="E37" s="10" t="s">
        <v>53</v>
      </c>
      <c r="F37" s="10" t="s">
        <v>54</v>
      </c>
      <c r="G37" s="10" t="s">
        <v>236</v>
      </c>
      <c r="H37" s="10" t="s">
        <v>37</v>
      </c>
      <c r="I37" s="10" t="s">
        <v>37</v>
      </c>
      <c r="J37" s="12" t="s">
        <v>195</v>
      </c>
      <c r="K37" s="10" t="s">
        <v>37</v>
      </c>
      <c r="L37" s="10" t="s">
        <v>223</v>
      </c>
      <c r="M37" s="10" t="s">
        <v>224</v>
      </c>
      <c r="N37" s="10" t="s">
        <v>41</v>
      </c>
      <c r="O37" s="10" t="s">
        <v>42</v>
      </c>
      <c r="P37" s="10" t="s">
        <v>43</v>
      </c>
      <c r="Q37" s="10" t="s">
        <v>225</v>
      </c>
      <c r="R37" s="10" t="s">
        <v>37</v>
      </c>
      <c r="S37" s="10" t="s">
        <v>37</v>
      </c>
      <c r="T37" s="10" t="str">
        <f>VLOOKUP(B37,[1]数据列表!$Z$1:$AJ$88,11,FALSE)</f>
        <v>15659233555</v>
      </c>
      <c r="U37" s="12" t="s">
        <v>45</v>
      </c>
      <c r="V37" s="10" t="s">
        <v>37</v>
      </c>
      <c r="W37" s="10" t="s">
        <v>37</v>
      </c>
      <c r="X37" s="10" t="s">
        <v>37</v>
      </c>
      <c r="Y37" s="10" t="s">
        <v>37</v>
      </c>
      <c r="Z37" s="10" t="s">
        <v>37</v>
      </c>
      <c r="AA37" s="12" t="s">
        <v>46</v>
      </c>
      <c r="AB37" s="12" t="s">
        <v>47</v>
      </c>
      <c r="AC37" s="10" t="s">
        <v>237</v>
      </c>
      <c r="AD37" s="10" t="s">
        <v>57</v>
      </c>
      <c r="AE37" s="10" t="s">
        <v>200</v>
      </c>
    </row>
    <row r="38" ht="114" spans="1:31">
      <c r="A38" s="9">
        <f t="shared" si="1"/>
        <v>36</v>
      </c>
      <c r="B38" s="10" t="s">
        <v>238</v>
      </c>
      <c r="C38" s="10" t="s">
        <v>75</v>
      </c>
      <c r="D38" s="10" t="s">
        <v>83</v>
      </c>
      <c r="E38" s="10" t="s">
        <v>83</v>
      </c>
      <c r="F38" s="10" t="s">
        <v>83</v>
      </c>
      <c r="G38" s="10" t="s">
        <v>239</v>
      </c>
      <c r="H38" s="10" t="s">
        <v>37</v>
      </c>
      <c r="I38" s="10" t="s">
        <v>85</v>
      </c>
      <c r="J38" s="12" t="s">
        <v>240</v>
      </c>
      <c r="K38" s="10" t="s">
        <v>87</v>
      </c>
      <c r="L38" s="10" t="s">
        <v>196</v>
      </c>
      <c r="M38" s="10" t="s">
        <v>197</v>
      </c>
      <c r="N38" s="10" t="s">
        <v>41</v>
      </c>
      <c r="O38" s="10" t="s">
        <v>42</v>
      </c>
      <c r="P38" s="10" t="s">
        <v>43</v>
      </c>
      <c r="Q38" s="10" t="s">
        <v>198</v>
      </c>
      <c r="R38" s="10" t="s">
        <v>241</v>
      </c>
      <c r="S38" s="10" t="s">
        <v>242</v>
      </c>
      <c r="T38" s="10" t="str">
        <f>VLOOKUP(B38,[1]数据列表!$Z$1:$AJ$88,11,FALSE)</f>
        <v>0595-28097773</v>
      </c>
      <c r="U38" s="12" t="s">
        <v>45</v>
      </c>
      <c r="V38" s="10" t="s">
        <v>37</v>
      </c>
      <c r="W38" s="10" t="s">
        <v>37</v>
      </c>
      <c r="X38" s="10" t="s">
        <v>37</v>
      </c>
      <c r="Y38" s="10" t="s">
        <v>37</v>
      </c>
      <c r="Z38" s="10" t="s">
        <v>37</v>
      </c>
      <c r="AA38" s="12" t="s">
        <v>46</v>
      </c>
      <c r="AB38" s="12" t="s">
        <v>47</v>
      </c>
      <c r="AC38" s="10" t="s">
        <v>243</v>
      </c>
      <c r="AD38" s="10" t="s">
        <v>94</v>
      </c>
      <c r="AE38" s="10" t="s">
        <v>200</v>
      </c>
    </row>
    <row r="39" ht="115.5" spans="1:31">
      <c r="A39" s="9">
        <f t="shared" si="1"/>
        <v>37</v>
      </c>
      <c r="B39" s="10" t="s">
        <v>244</v>
      </c>
      <c r="C39" s="10" t="s">
        <v>33</v>
      </c>
      <c r="D39" s="10" t="s">
        <v>34</v>
      </c>
      <c r="E39" s="10" t="s">
        <v>187</v>
      </c>
      <c r="F39" s="10" t="s">
        <v>202</v>
      </c>
      <c r="G39" s="10" t="s">
        <v>203</v>
      </c>
      <c r="H39" s="10" t="s">
        <v>37</v>
      </c>
      <c r="I39" s="10" t="s">
        <v>37</v>
      </c>
      <c r="J39" s="12" t="s">
        <v>195</v>
      </c>
      <c r="K39" s="10" t="s">
        <v>37</v>
      </c>
      <c r="L39" s="10" t="s">
        <v>223</v>
      </c>
      <c r="M39" s="10" t="s">
        <v>224</v>
      </c>
      <c r="N39" s="10" t="s">
        <v>41</v>
      </c>
      <c r="O39" s="10" t="s">
        <v>42</v>
      </c>
      <c r="P39" s="10" t="s">
        <v>43</v>
      </c>
      <c r="Q39" s="10" t="s">
        <v>225</v>
      </c>
      <c r="R39" s="10" t="s">
        <v>37</v>
      </c>
      <c r="S39" s="10" t="s">
        <v>37</v>
      </c>
      <c r="T39" s="10" t="s">
        <v>37</v>
      </c>
      <c r="U39" s="12" t="s">
        <v>45</v>
      </c>
      <c r="V39" s="10" t="s">
        <v>37</v>
      </c>
      <c r="W39" s="10" t="s">
        <v>37</v>
      </c>
      <c r="X39" s="10" t="s">
        <v>37</v>
      </c>
      <c r="Y39" s="10" t="s">
        <v>37</v>
      </c>
      <c r="Z39" s="10" t="s">
        <v>37</v>
      </c>
      <c r="AA39" s="12" t="s">
        <v>46</v>
      </c>
      <c r="AB39" s="12" t="s">
        <v>47</v>
      </c>
      <c r="AC39" s="10" t="s">
        <v>245</v>
      </c>
      <c r="AD39" s="10" t="s">
        <v>205</v>
      </c>
      <c r="AE39" s="10" t="s">
        <v>200</v>
      </c>
    </row>
    <row r="40" ht="114" spans="1:31">
      <c r="A40" s="9">
        <f t="shared" si="1"/>
        <v>38</v>
      </c>
      <c r="B40" s="10" t="s">
        <v>246</v>
      </c>
      <c r="C40" s="10" t="s">
        <v>135</v>
      </c>
      <c r="D40" s="10" t="s">
        <v>247</v>
      </c>
      <c r="E40" s="10" t="s">
        <v>247</v>
      </c>
      <c r="F40" s="10" t="s">
        <v>248</v>
      </c>
      <c r="G40" s="10" t="s">
        <v>249</v>
      </c>
      <c r="H40" s="10" t="s">
        <v>250</v>
      </c>
      <c r="I40" s="10" t="s">
        <v>251</v>
      </c>
      <c r="J40" s="12" t="s">
        <v>252</v>
      </c>
      <c r="K40" s="10" t="s">
        <v>37</v>
      </c>
      <c r="L40" s="10" t="s">
        <v>196</v>
      </c>
      <c r="M40" s="10" t="s">
        <v>197</v>
      </c>
      <c r="N40" s="10" t="s">
        <v>41</v>
      </c>
      <c r="O40" s="10" t="s">
        <v>42</v>
      </c>
      <c r="P40" s="10" t="s">
        <v>43</v>
      </c>
      <c r="Q40" s="10" t="s">
        <v>198</v>
      </c>
      <c r="R40" s="10" t="s">
        <v>253</v>
      </c>
      <c r="S40" s="10" t="s">
        <v>254</v>
      </c>
      <c r="T40" s="10" t="s">
        <v>37</v>
      </c>
      <c r="U40" s="12" t="s">
        <v>45</v>
      </c>
      <c r="V40" s="10" t="s">
        <v>37</v>
      </c>
      <c r="W40" s="10" t="s">
        <v>37</v>
      </c>
      <c r="X40" s="10" t="s">
        <v>37</v>
      </c>
      <c r="Y40" s="10" t="s">
        <v>37</v>
      </c>
      <c r="Z40" s="10" t="s">
        <v>37</v>
      </c>
      <c r="AA40" s="12" t="s">
        <v>46</v>
      </c>
      <c r="AB40" s="12" t="s">
        <v>47</v>
      </c>
      <c r="AC40" s="10" t="s">
        <v>255</v>
      </c>
      <c r="AD40" s="10" t="s">
        <v>256</v>
      </c>
      <c r="AE40" s="10" t="s">
        <v>200</v>
      </c>
    </row>
    <row r="41" ht="115.5" spans="1:31">
      <c r="A41" s="9">
        <f t="shared" si="1"/>
        <v>39</v>
      </c>
      <c r="B41" s="10" t="s">
        <v>257</v>
      </c>
      <c r="C41" s="10" t="s">
        <v>135</v>
      </c>
      <c r="D41" s="10" t="s">
        <v>258</v>
      </c>
      <c r="E41" s="10" t="s">
        <v>259</v>
      </c>
      <c r="F41" s="10" t="s">
        <v>260</v>
      </c>
      <c r="G41" s="10" t="s">
        <v>261</v>
      </c>
      <c r="H41" s="10" t="s">
        <v>262</v>
      </c>
      <c r="I41" s="10" t="s">
        <v>263</v>
      </c>
      <c r="J41" s="12" t="s">
        <v>264</v>
      </c>
      <c r="K41" s="10" t="s">
        <v>37</v>
      </c>
      <c r="L41" s="10" t="s">
        <v>223</v>
      </c>
      <c r="M41" s="10" t="s">
        <v>224</v>
      </c>
      <c r="N41" s="10" t="s">
        <v>41</v>
      </c>
      <c r="O41" s="10" t="s">
        <v>42</v>
      </c>
      <c r="P41" s="10" t="s">
        <v>43</v>
      </c>
      <c r="Q41" s="10" t="s">
        <v>225</v>
      </c>
      <c r="R41" s="10" t="s">
        <v>265</v>
      </c>
      <c r="S41" s="10" t="s">
        <v>266</v>
      </c>
      <c r="T41" s="10" t="s">
        <v>37</v>
      </c>
      <c r="U41" s="12" t="s">
        <v>45</v>
      </c>
      <c r="V41" s="10" t="s">
        <v>37</v>
      </c>
      <c r="W41" s="10" t="s">
        <v>37</v>
      </c>
      <c r="X41" s="10" t="s">
        <v>37</v>
      </c>
      <c r="Y41" s="10" t="s">
        <v>37</v>
      </c>
      <c r="Z41" s="10" t="s">
        <v>37</v>
      </c>
      <c r="AA41" s="12" t="s">
        <v>46</v>
      </c>
      <c r="AB41" s="12" t="s">
        <v>47</v>
      </c>
      <c r="AC41" s="10" t="s">
        <v>267</v>
      </c>
      <c r="AD41" s="10" t="s">
        <v>268</v>
      </c>
      <c r="AE41" s="10" t="s">
        <v>200</v>
      </c>
    </row>
    <row r="42" ht="87" spans="1:31">
      <c r="A42" s="9">
        <f t="shared" si="1"/>
        <v>40</v>
      </c>
      <c r="B42" s="10" t="s">
        <v>269</v>
      </c>
      <c r="C42" s="10" t="s">
        <v>33</v>
      </c>
      <c r="D42" s="10" t="s">
        <v>52</v>
      </c>
      <c r="E42" s="10" t="s">
        <v>53</v>
      </c>
      <c r="F42" s="10" t="s">
        <v>54</v>
      </c>
      <c r="G42" s="10" t="s">
        <v>55</v>
      </c>
      <c r="H42" s="10" t="s">
        <v>37</v>
      </c>
      <c r="I42" s="10" t="s">
        <v>37</v>
      </c>
      <c r="J42" s="12" t="s">
        <v>270</v>
      </c>
      <c r="K42" s="10" t="s">
        <v>37</v>
      </c>
      <c r="L42" s="10" t="s">
        <v>271</v>
      </c>
      <c r="M42" s="10" t="s">
        <v>272</v>
      </c>
      <c r="N42" s="10" t="s">
        <v>41</v>
      </c>
      <c r="O42" s="10" t="s">
        <v>42</v>
      </c>
      <c r="P42" s="10" t="s">
        <v>43</v>
      </c>
      <c r="Q42" s="10" t="s">
        <v>273</v>
      </c>
      <c r="R42" s="10" t="s">
        <v>274</v>
      </c>
      <c r="S42" s="10" t="s">
        <v>275</v>
      </c>
      <c r="T42" s="10" t="str">
        <f>VLOOKUP(B42,[1]数据列表!$Z$1:$AJ$88,11,FALSE)</f>
        <v>/</v>
      </c>
      <c r="U42" s="12" t="s">
        <v>45</v>
      </c>
      <c r="V42" s="10" t="s">
        <v>37</v>
      </c>
      <c r="W42" s="10" t="s">
        <v>37</v>
      </c>
      <c r="X42" s="10" t="s">
        <v>37</v>
      </c>
      <c r="Y42" s="10" t="s">
        <v>37</v>
      </c>
      <c r="Z42" s="10" t="s">
        <v>37</v>
      </c>
      <c r="AA42" s="12" t="s">
        <v>46</v>
      </c>
      <c r="AB42" s="12" t="s">
        <v>47</v>
      </c>
      <c r="AC42" s="10" t="s">
        <v>276</v>
      </c>
      <c r="AD42" s="10" t="s">
        <v>57</v>
      </c>
      <c r="AE42" s="10" t="s">
        <v>200</v>
      </c>
    </row>
    <row r="43" ht="87" spans="1:31">
      <c r="A43" s="9">
        <f t="shared" si="1"/>
        <v>41</v>
      </c>
      <c r="B43" s="10" t="s">
        <v>277</v>
      </c>
      <c r="C43" s="10" t="s">
        <v>33</v>
      </c>
      <c r="D43" s="10" t="s">
        <v>70</v>
      </c>
      <c r="E43" s="10" t="s">
        <v>70</v>
      </c>
      <c r="F43" s="10" t="s">
        <v>71</v>
      </c>
      <c r="G43" s="10" t="s">
        <v>71</v>
      </c>
      <c r="H43" s="10" t="s">
        <v>37</v>
      </c>
      <c r="I43" s="10" t="s">
        <v>37</v>
      </c>
      <c r="J43" s="12" t="s">
        <v>278</v>
      </c>
      <c r="K43" s="10" t="s">
        <v>37</v>
      </c>
      <c r="L43" s="10" t="s">
        <v>271</v>
      </c>
      <c r="M43" s="10" t="s">
        <v>272</v>
      </c>
      <c r="N43" s="10" t="s">
        <v>41</v>
      </c>
      <c r="O43" s="10" t="s">
        <v>42</v>
      </c>
      <c r="P43" s="10" t="s">
        <v>43</v>
      </c>
      <c r="Q43" s="10" t="s">
        <v>273</v>
      </c>
      <c r="R43" s="10" t="s">
        <v>37</v>
      </c>
      <c r="S43" s="10" t="s">
        <v>37</v>
      </c>
      <c r="T43" s="10" t="str">
        <f>VLOOKUP(B43,[1]数据列表!$Z$1:$AJ$88,11,FALSE)</f>
        <v>13506968698</v>
      </c>
      <c r="U43" s="12" t="s">
        <v>45</v>
      </c>
      <c r="V43" s="10" t="s">
        <v>37</v>
      </c>
      <c r="W43" s="10" t="s">
        <v>37</v>
      </c>
      <c r="X43" s="10" t="s">
        <v>37</v>
      </c>
      <c r="Y43" s="10" t="s">
        <v>37</v>
      </c>
      <c r="Z43" s="10" t="s">
        <v>37</v>
      </c>
      <c r="AA43" s="12" t="s">
        <v>46</v>
      </c>
      <c r="AB43" s="12" t="s">
        <v>47</v>
      </c>
      <c r="AC43" s="10" t="s">
        <v>279</v>
      </c>
      <c r="AD43" s="10" t="s">
        <v>73</v>
      </c>
      <c r="AE43" s="10" t="s">
        <v>200</v>
      </c>
    </row>
    <row r="44" ht="129.75" spans="1:31">
      <c r="A44" s="9">
        <f t="shared" si="1"/>
        <v>42</v>
      </c>
      <c r="B44" s="10" t="s">
        <v>280</v>
      </c>
      <c r="C44" s="10" t="s">
        <v>75</v>
      </c>
      <c r="D44" s="10" t="s">
        <v>83</v>
      </c>
      <c r="E44" s="10" t="s">
        <v>83</v>
      </c>
      <c r="F44" s="10" t="s">
        <v>83</v>
      </c>
      <c r="G44" s="10" t="s">
        <v>281</v>
      </c>
      <c r="H44" s="10" t="s">
        <v>221</v>
      </c>
      <c r="I44" s="10" t="s">
        <v>85</v>
      </c>
      <c r="J44" s="12" t="s">
        <v>282</v>
      </c>
      <c r="K44" s="10" t="s">
        <v>87</v>
      </c>
      <c r="L44" s="10" t="s">
        <v>271</v>
      </c>
      <c r="M44" s="10" t="s">
        <v>272</v>
      </c>
      <c r="N44" s="10" t="s">
        <v>41</v>
      </c>
      <c r="O44" s="10" t="s">
        <v>42</v>
      </c>
      <c r="P44" s="10" t="s">
        <v>43</v>
      </c>
      <c r="Q44" s="10" t="s">
        <v>273</v>
      </c>
      <c r="R44" s="10" t="s">
        <v>283</v>
      </c>
      <c r="S44" s="10" t="s">
        <v>284</v>
      </c>
      <c r="T44" s="10" t="str">
        <f>VLOOKUP(B44,[1]数据列表!$Z$1:$AJ$88,11,FALSE)</f>
        <v>/</v>
      </c>
      <c r="U44" s="12" t="s">
        <v>45</v>
      </c>
      <c r="V44" s="10" t="s">
        <v>37</v>
      </c>
      <c r="W44" s="10" t="s">
        <v>37</v>
      </c>
      <c r="X44" s="10" t="s">
        <v>37</v>
      </c>
      <c r="Y44" s="10" t="s">
        <v>37</v>
      </c>
      <c r="Z44" s="10" t="s">
        <v>37</v>
      </c>
      <c r="AA44" s="12" t="s">
        <v>46</v>
      </c>
      <c r="AB44" s="12" t="s">
        <v>47</v>
      </c>
      <c r="AC44" s="10" t="s">
        <v>285</v>
      </c>
      <c r="AD44" s="10" t="s">
        <v>94</v>
      </c>
      <c r="AE44" s="10" t="s">
        <v>200</v>
      </c>
    </row>
    <row r="45" ht="87" spans="1:31">
      <c r="A45" s="9">
        <f t="shared" si="1"/>
        <v>43</v>
      </c>
      <c r="B45" s="10" t="s">
        <v>286</v>
      </c>
      <c r="C45" s="10" t="s">
        <v>33</v>
      </c>
      <c r="D45" s="10" t="s">
        <v>34</v>
      </c>
      <c r="E45" s="10" t="s">
        <v>187</v>
      </c>
      <c r="F45" s="10" t="s">
        <v>188</v>
      </c>
      <c r="G45" s="10" t="s">
        <v>188</v>
      </c>
      <c r="H45" s="10" t="s">
        <v>37</v>
      </c>
      <c r="I45" s="10" t="s">
        <v>37</v>
      </c>
      <c r="J45" s="12" t="s">
        <v>195</v>
      </c>
      <c r="K45" s="10" t="s">
        <v>37</v>
      </c>
      <c r="L45" s="10" t="s">
        <v>271</v>
      </c>
      <c r="M45" s="10" t="s">
        <v>272</v>
      </c>
      <c r="N45" s="10" t="s">
        <v>41</v>
      </c>
      <c r="O45" s="10" t="s">
        <v>42</v>
      </c>
      <c r="P45" s="10" t="s">
        <v>43</v>
      </c>
      <c r="Q45" s="10" t="s">
        <v>273</v>
      </c>
      <c r="R45" s="10" t="s">
        <v>37</v>
      </c>
      <c r="S45" s="10" t="s">
        <v>37</v>
      </c>
      <c r="T45" s="10" t="s">
        <v>37</v>
      </c>
      <c r="U45" s="12" t="s">
        <v>45</v>
      </c>
      <c r="V45" s="10" t="s">
        <v>37</v>
      </c>
      <c r="W45" s="10" t="s">
        <v>37</v>
      </c>
      <c r="X45" s="10" t="s">
        <v>37</v>
      </c>
      <c r="Y45" s="10" t="s">
        <v>37</v>
      </c>
      <c r="Z45" s="10" t="s">
        <v>37</v>
      </c>
      <c r="AA45" s="12" t="s">
        <v>46</v>
      </c>
      <c r="AB45" s="12" t="s">
        <v>47</v>
      </c>
      <c r="AC45" s="10" t="s">
        <v>287</v>
      </c>
      <c r="AD45" s="10" t="s">
        <v>190</v>
      </c>
      <c r="AE45" s="10" t="s">
        <v>200</v>
      </c>
    </row>
    <row r="46" ht="117" spans="1:31">
      <c r="A46" s="9">
        <f t="shared" si="1"/>
        <v>44</v>
      </c>
      <c r="B46" s="10" t="s">
        <v>288</v>
      </c>
      <c r="C46" s="10" t="s">
        <v>33</v>
      </c>
      <c r="D46" s="10" t="s">
        <v>52</v>
      </c>
      <c r="E46" s="10" t="s">
        <v>53</v>
      </c>
      <c r="F46" s="10" t="s">
        <v>54</v>
      </c>
      <c r="G46" s="10" t="s">
        <v>55</v>
      </c>
      <c r="H46" s="10" t="s">
        <v>37</v>
      </c>
      <c r="I46" s="10" t="s">
        <v>37</v>
      </c>
      <c r="J46" s="12" t="s">
        <v>195</v>
      </c>
      <c r="K46" s="10" t="s">
        <v>37</v>
      </c>
      <c r="L46" s="10" t="s">
        <v>289</v>
      </c>
      <c r="M46" s="10" t="s">
        <v>290</v>
      </c>
      <c r="N46" s="10" t="s">
        <v>41</v>
      </c>
      <c r="O46" s="10" t="s">
        <v>42</v>
      </c>
      <c r="P46" s="10" t="s">
        <v>43</v>
      </c>
      <c r="Q46" s="10" t="s">
        <v>291</v>
      </c>
      <c r="R46" s="10" t="s">
        <v>37</v>
      </c>
      <c r="S46" s="10" t="s">
        <v>37</v>
      </c>
      <c r="T46" s="10" t="str">
        <f>VLOOKUP(B46,[1]数据列表!$Z$1:$AJ$88,11,FALSE)</f>
        <v>15980487059</v>
      </c>
      <c r="U46" s="12" t="s">
        <v>45</v>
      </c>
      <c r="V46" s="10" t="s">
        <v>37</v>
      </c>
      <c r="W46" s="10" t="s">
        <v>37</v>
      </c>
      <c r="X46" s="10" t="s">
        <v>37</v>
      </c>
      <c r="Y46" s="10" t="s">
        <v>37</v>
      </c>
      <c r="Z46" s="10" t="s">
        <v>37</v>
      </c>
      <c r="AA46" s="12" t="s">
        <v>46</v>
      </c>
      <c r="AB46" s="12" t="s">
        <v>47</v>
      </c>
      <c r="AC46" s="10" t="s">
        <v>292</v>
      </c>
      <c r="AD46" s="10" t="s">
        <v>57</v>
      </c>
      <c r="AE46" s="10" t="s">
        <v>200</v>
      </c>
    </row>
    <row r="47" ht="117" spans="1:31">
      <c r="A47" s="9">
        <f t="shared" si="1"/>
        <v>45</v>
      </c>
      <c r="B47" s="10" t="s">
        <v>293</v>
      </c>
      <c r="C47" s="10" t="s">
        <v>33</v>
      </c>
      <c r="D47" s="10" t="s">
        <v>34</v>
      </c>
      <c r="E47" s="10" t="s">
        <v>187</v>
      </c>
      <c r="F47" s="10" t="s">
        <v>188</v>
      </c>
      <c r="G47" s="10" t="s">
        <v>188</v>
      </c>
      <c r="H47" s="10" t="s">
        <v>37</v>
      </c>
      <c r="I47" s="10" t="s">
        <v>37</v>
      </c>
      <c r="J47" s="12" t="s">
        <v>195</v>
      </c>
      <c r="K47" s="10" t="s">
        <v>37</v>
      </c>
      <c r="L47" s="10" t="s">
        <v>289</v>
      </c>
      <c r="M47" s="10" t="s">
        <v>290</v>
      </c>
      <c r="N47" s="10" t="s">
        <v>41</v>
      </c>
      <c r="O47" s="10" t="s">
        <v>42</v>
      </c>
      <c r="P47" s="10" t="s">
        <v>43</v>
      </c>
      <c r="Q47" s="10" t="s">
        <v>291</v>
      </c>
      <c r="R47" s="10" t="s">
        <v>37</v>
      </c>
      <c r="S47" s="10" t="s">
        <v>37</v>
      </c>
      <c r="T47" s="10" t="s">
        <v>37</v>
      </c>
      <c r="U47" s="12" t="s">
        <v>45</v>
      </c>
      <c r="V47" s="10" t="s">
        <v>37</v>
      </c>
      <c r="W47" s="10" t="s">
        <v>37</v>
      </c>
      <c r="X47" s="10" t="s">
        <v>37</v>
      </c>
      <c r="Y47" s="10" t="s">
        <v>37</v>
      </c>
      <c r="Z47" s="10" t="s">
        <v>37</v>
      </c>
      <c r="AA47" s="12" t="s">
        <v>46</v>
      </c>
      <c r="AB47" s="12" t="s">
        <v>47</v>
      </c>
      <c r="AC47" s="10" t="s">
        <v>294</v>
      </c>
      <c r="AD47" s="10" t="s">
        <v>190</v>
      </c>
      <c r="AE47" s="10" t="s">
        <v>200</v>
      </c>
    </row>
    <row r="48" ht="87" spans="1:31">
      <c r="A48" s="9">
        <f t="shared" si="1"/>
        <v>46</v>
      </c>
      <c r="B48" s="10" t="s">
        <v>295</v>
      </c>
      <c r="C48" s="10" t="s">
        <v>33</v>
      </c>
      <c r="D48" s="10" t="s">
        <v>59</v>
      </c>
      <c r="E48" s="10" t="s">
        <v>213</v>
      </c>
      <c r="F48" s="10" t="s">
        <v>296</v>
      </c>
      <c r="G48" s="10" t="s">
        <v>297</v>
      </c>
      <c r="H48" s="10" t="s">
        <v>37</v>
      </c>
      <c r="I48" s="10" t="s">
        <v>37</v>
      </c>
      <c r="J48" s="12" t="s">
        <v>195</v>
      </c>
      <c r="K48" s="10" t="s">
        <v>37</v>
      </c>
      <c r="L48" s="10" t="s">
        <v>271</v>
      </c>
      <c r="M48" s="10" t="s">
        <v>272</v>
      </c>
      <c r="N48" s="10" t="s">
        <v>41</v>
      </c>
      <c r="O48" s="10" t="s">
        <v>42</v>
      </c>
      <c r="P48" s="10" t="s">
        <v>43</v>
      </c>
      <c r="Q48" s="10" t="s">
        <v>273</v>
      </c>
      <c r="R48" s="10" t="s">
        <v>37</v>
      </c>
      <c r="S48" s="10" t="s">
        <v>37</v>
      </c>
      <c r="T48" s="10" t="s">
        <v>37</v>
      </c>
      <c r="U48" s="12" t="s">
        <v>45</v>
      </c>
      <c r="V48" s="10" t="s">
        <v>37</v>
      </c>
      <c r="W48" s="10" t="s">
        <v>37</v>
      </c>
      <c r="X48" s="10" t="s">
        <v>37</v>
      </c>
      <c r="Y48" s="10" t="s">
        <v>37</v>
      </c>
      <c r="Z48" s="10" t="s">
        <v>37</v>
      </c>
      <c r="AA48" s="12" t="s">
        <v>46</v>
      </c>
      <c r="AB48" s="12" t="s">
        <v>47</v>
      </c>
      <c r="AC48" s="10" t="s">
        <v>298</v>
      </c>
      <c r="AD48" s="10" t="s">
        <v>299</v>
      </c>
      <c r="AE48" s="10" t="s">
        <v>200</v>
      </c>
    </row>
    <row r="49" ht="117" spans="1:31">
      <c r="A49" s="9">
        <f t="shared" si="1"/>
        <v>47</v>
      </c>
      <c r="B49" s="10" t="s">
        <v>300</v>
      </c>
      <c r="C49" s="10" t="s">
        <v>33</v>
      </c>
      <c r="D49" s="10" t="s">
        <v>34</v>
      </c>
      <c r="E49" s="10" t="s">
        <v>35</v>
      </c>
      <c r="F49" s="10" t="s">
        <v>65</v>
      </c>
      <c r="G49" s="10" t="s">
        <v>66</v>
      </c>
      <c r="H49" s="10" t="s">
        <v>37</v>
      </c>
      <c r="I49" s="10" t="s">
        <v>37</v>
      </c>
      <c r="J49" s="12" t="s">
        <v>195</v>
      </c>
      <c r="K49" s="10" t="s">
        <v>37</v>
      </c>
      <c r="L49" s="10" t="s">
        <v>289</v>
      </c>
      <c r="M49" s="10" t="s">
        <v>290</v>
      </c>
      <c r="N49" s="10" t="s">
        <v>41</v>
      </c>
      <c r="O49" s="10" t="s">
        <v>42</v>
      </c>
      <c r="P49" s="10" t="s">
        <v>43</v>
      </c>
      <c r="Q49" s="10" t="s">
        <v>291</v>
      </c>
      <c r="R49" s="10" t="s">
        <v>37</v>
      </c>
      <c r="S49" s="10" t="s">
        <v>37</v>
      </c>
      <c r="T49" s="10" t="str">
        <f>VLOOKUP(B49,[1]数据列表!$Z$1:$AJ$88,11,FALSE)</f>
        <v>13046983038</v>
      </c>
      <c r="U49" s="12" t="s">
        <v>45</v>
      </c>
      <c r="V49" s="10" t="s">
        <v>37</v>
      </c>
      <c r="W49" s="10" t="s">
        <v>37</v>
      </c>
      <c r="X49" s="10" t="s">
        <v>37</v>
      </c>
      <c r="Y49" s="10" t="s">
        <v>37</v>
      </c>
      <c r="Z49" s="10" t="s">
        <v>37</v>
      </c>
      <c r="AA49" s="12" t="s">
        <v>46</v>
      </c>
      <c r="AB49" s="12" t="s">
        <v>47</v>
      </c>
      <c r="AC49" s="10" t="s">
        <v>301</v>
      </c>
      <c r="AD49" s="10" t="s">
        <v>68</v>
      </c>
      <c r="AE49" s="10" t="s">
        <v>200</v>
      </c>
    </row>
    <row r="50" ht="117" spans="1:31">
      <c r="A50" s="9">
        <f t="shared" si="1"/>
        <v>48</v>
      </c>
      <c r="B50" s="10" t="s">
        <v>302</v>
      </c>
      <c r="C50" s="10" t="s">
        <v>33</v>
      </c>
      <c r="D50" s="10" t="s">
        <v>34</v>
      </c>
      <c r="E50" s="10" t="s">
        <v>303</v>
      </c>
      <c r="F50" s="10" t="s">
        <v>304</v>
      </c>
      <c r="G50" s="10" t="s">
        <v>304</v>
      </c>
      <c r="H50" s="10" t="s">
        <v>37</v>
      </c>
      <c r="I50" s="10" t="s">
        <v>37</v>
      </c>
      <c r="J50" s="12" t="s">
        <v>195</v>
      </c>
      <c r="K50" s="10" t="s">
        <v>37</v>
      </c>
      <c r="L50" s="10" t="s">
        <v>289</v>
      </c>
      <c r="M50" s="10" t="s">
        <v>290</v>
      </c>
      <c r="N50" s="10" t="s">
        <v>41</v>
      </c>
      <c r="O50" s="10" t="s">
        <v>42</v>
      </c>
      <c r="P50" s="10" t="s">
        <v>43</v>
      </c>
      <c r="Q50" s="10" t="s">
        <v>291</v>
      </c>
      <c r="R50" s="10" t="s">
        <v>37</v>
      </c>
      <c r="S50" s="10" t="s">
        <v>37</v>
      </c>
      <c r="T50" s="10" t="s">
        <v>37</v>
      </c>
      <c r="U50" s="12" t="s">
        <v>45</v>
      </c>
      <c r="V50" s="10" t="s">
        <v>37</v>
      </c>
      <c r="W50" s="10" t="s">
        <v>37</v>
      </c>
      <c r="X50" s="10" t="s">
        <v>37</v>
      </c>
      <c r="Y50" s="10" t="s">
        <v>37</v>
      </c>
      <c r="Z50" s="10" t="s">
        <v>37</v>
      </c>
      <c r="AA50" s="12" t="s">
        <v>46</v>
      </c>
      <c r="AB50" s="12" t="s">
        <v>47</v>
      </c>
      <c r="AC50" s="10" t="s">
        <v>305</v>
      </c>
      <c r="AD50" s="10" t="s">
        <v>205</v>
      </c>
      <c r="AE50" s="10" t="s">
        <v>200</v>
      </c>
    </row>
    <row r="51" ht="117" spans="1:31">
      <c r="A51" s="9">
        <f t="shared" si="1"/>
        <v>49</v>
      </c>
      <c r="B51" s="10" t="s">
        <v>306</v>
      </c>
      <c r="C51" s="10" t="s">
        <v>33</v>
      </c>
      <c r="D51" s="10" t="s">
        <v>59</v>
      </c>
      <c r="E51" s="10" t="s">
        <v>213</v>
      </c>
      <c r="F51" s="10" t="s">
        <v>214</v>
      </c>
      <c r="G51" s="10" t="s">
        <v>214</v>
      </c>
      <c r="H51" s="10" t="s">
        <v>37</v>
      </c>
      <c r="I51" s="10" t="s">
        <v>37</v>
      </c>
      <c r="J51" s="12" t="s">
        <v>195</v>
      </c>
      <c r="K51" s="10" t="s">
        <v>37</v>
      </c>
      <c r="L51" s="10" t="s">
        <v>289</v>
      </c>
      <c r="M51" s="10" t="s">
        <v>290</v>
      </c>
      <c r="N51" s="10" t="s">
        <v>41</v>
      </c>
      <c r="O51" s="10" t="s">
        <v>42</v>
      </c>
      <c r="P51" s="10" t="s">
        <v>43</v>
      </c>
      <c r="Q51" s="10" t="s">
        <v>291</v>
      </c>
      <c r="R51" s="10" t="s">
        <v>37</v>
      </c>
      <c r="S51" s="10" t="s">
        <v>37</v>
      </c>
      <c r="T51" s="10" t="str">
        <f>VLOOKUP(B51,[1]数据列表!$Z$1:$AJ$88,11,FALSE)</f>
        <v>13046983038</v>
      </c>
      <c r="U51" s="12" t="s">
        <v>45</v>
      </c>
      <c r="V51" s="10" t="s">
        <v>37</v>
      </c>
      <c r="W51" s="10" t="s">
        <v>37</v>
      </c>
      <c r="X51" s="10" t="s">
        <v>37</v>
      </c>
      <c r="Y51" s="10" t="s">
        <v>37</v>
      </c>
      <c r="Z51" s="10" t="s">
        <v>37</v>
      </c>
      <c r="AA51" s="12" t="s">
        <v>46</v>
      </c>
      <c r="AB51" s="12" t="s">
        <v>47</v>
      </c>
      <c r="AC51" s="10" t="s">
        <v>307</v>
      </c>
      <c r="AD51" s="10" t="s">
        <v>216</v>
      </c>
      <c r="AE51" s="10" t="s">
        <v>200</v>
      </c>
    </row>
    <row r="52" ht="114" spans="1:31">
      <c r="A52" s="9">
        <f t="shared" si="1"/>
        <v>50</v>
      </c>
      <c r="B52" s="10" t="s">
        <v>308</v>
      </c>
      <c r="C52" s="10" t="s">
        <v>33</v>
      </c>
      <c r="D52" s="10" t="s">
        <v>70</v>
      </c>
      <c r="E52" s="10" t="s">
        <v>70</v>
      </c>
      <c r="F52" s="10" t="s">
        <v>71</v>
      </c>
      <c r="G52" s="10" t="s">
        <v>71</v>
      </c>
      <c r="H52" s="10" t="s">
        <v>37</v>
      </c>
      <c r="I52" s="10" t="s">
        <v>37</v>
      </c>
      <c r="J52" s="12" t="s">
        <v>195</v>
      </c>
      <c r="K52" s="10" t="s">
        <v>37</v>
      </c>
      <c r="L52" s="10" t="s">
        <v>309</v>
      </c>
      <c r="M52" s="10" t="s">
        <v>310</v>
      </c>
      <c r="N52" s="10" t="s">
        <v>41</v>
      </c>
      <c r="O52" s="10" t="s">
        <v>42</v>
      </c>
      <c r="P52" s="10" t="s">
        <v>43</v>
      </c>
      <c r="Q52" s="10" t="s">
        <v>311</v>
      </c>
      <c r="R52" s="10" t="s">
        <v>37</v>
      </c>
      <c r="S52" s="10" t="s">
        <v>37</v>
      </c>
      <c r="T52" s="10" t="s">
        <v>37</v>
      </c>
      <c r="U52" s="12" t="s">
        <v>45</v>
      </c>
      <c r="V52" s="10" t="s">
        <v>37</v>
      </c>
      <c r="W52" s="10" t="s">
        <v>37</v>
      </c>
      <c r="X52" s="10" t="s">
        <v>37</v>
      </c>
      <c r="Y52" s="10" t="s">
        <v>37</v>
      </c>
      <c r="Z52" s="10" t="s">
        <v>37</v>
      </c>
      <c r="AA52" s="12" t="s">
        <v>46</v>
      </c>
      <c r="AB52" s="12" t="s">
        <v>47</v>
      </c>
      <c r="AC52" s="10" t="s">
        <v>312</v>
      </c>
      <c r="AD52" s="10" t="s">
        <v>73</v>
      </c>
      <c r="AE52" s="10" t="s">
        <v>200</v>
      </c>
    </row>
    <row r="53" ht="114" spans="1:31">
      <c r="A53" s="9">
        <f t="shared" si="1"/>
        <v>51</v>
      </c>
      <c r="B53" s="10" t="s">
        <v>313</v>
      </c>
      <c r="C53" s="10" t="s">
        <v>33</v>
      </c>
      <c r="D53" s="10" t="s">
        <v>34</v>
      </c>
      <c r="E53" s="10" t="s">
        <v>314</v>
      </c>
      <c r="F53" s="10" t="s">
        <v>315</v>
      </c>
      <c r="G53" s="10" t="s">
        <v>316</v>
      </c>
      <c r="H53" s="10" t="s">
        <v>37</v>
      </c>
      <c r="I53" s="10" t="s">
        <v>37</v>
      </c>
      <c r="J53" s="12" t="s">
        <v>38</v>
      </c>
      <c r="K53" s="10" t="s">
        <v>37</v>
      </c>
      <c r="L53" s="10" t="s">
        <v>309</v>
      </c>
      <c r="M53" s="10" t="s">
        <v>310</v>
      </c>
      <c r="N53" s="10" t="s">
        <v>41</v>
      </c>
      <c r="O53" s="10" t="s">
        <v>42</v>
      </c>
      <c r="P53" s="10" t="s">
        <v>43</v>
      </c>
      <c r="Q53" s="10" t="s">
        <v>311</v>
      </c>
      <c r="R53" s="10" t="s">
        <v>37</v>
      </c>
      <c r="S53" s="10" t="s">
        <v>37</v>
      </c>
      <c r="T53" s="10" t="s">
        <v>37</v>
      </c>
      <c r="U53" s="12" t="s">
        <v>45</v>
      </c>
      <c r="V53" s="10" t="s">
        <v>37</v>
      </c>
      <c r="W53" s="10" t="s">
        <v>37</v>
      </c>
      <c r="X53" s="10" t="s">
        <v>37</v>
      </c>
      <c r="Y53" s="10" t="s">
        <v>37</v>
      </c>
      <c r="Z53" s="10" t="s">
        <v>37</v>
      </c>
      <c r="AA53" s="12" t="s">
        <v>46</v>
      </c>
      <c r="AB53" s="12" t="s">
        <v>47</v>
      </c>
      <c r="AC53" s="10" t="s">
        <v>317</v>
      </c>
      <c r="AD53" s="10" t="s">
        <v>318</v>
      </c>
      <c r="AE53" s="10" t="s">
        <v>200</v>
      </c>
    </row>
    <row r="54" ht="144" spans="1:31">
      <c r="A54" s="9">
        <f t="shared" si="1"/>
        <v>52</v>
      </c>
      <c r="B54" s="10" t="s">
        <v>319</v>
      </c>
      <c r="C54" s="10" t="s">
        <v>33</v>
      </c>
      <c r="D54" s="10" t="s">
        <v>34</v>
      </c>
      <c r="E54" s="10" t="s">
        <v>35</v>
      </c>
      <c r="F54" s="10" t="s">
        <v>111</v>
      </c>
      <c r="G54" s="10" t="s">
        <v>320</v>
      </c>
      <c r="H54" s="10" t="s">
        <v>37</v>
      </c>
      <c r="I54" s="10" t="s">
        <v>37</v>
      </c>
      <c r="J54" s="12" t="s">
        <v>195</v>
      </c>
      <c r="K54" s="10" t="s">
        <v>37</v>
      </c>
      <c r="L54" s="10" t="s">
        <v>321</v>
      </c>
      <c r="M54" s="10" t="s">
        <v>322</v>
      </c>
      <c r="N54" s="10" t="s">
        <v>41</v>
      </c>
      <c r="O54" s="10" t="s">
        <v>42</v>
      </c>
      <c r="P54" s="10" t="s">
        <v>43</v>
      </c>
      <c r="Q54" s="10" t="s">
        <v>323</v>
      </c>
      <c r="R54" s="10" t="s">
        <v>37</v>
      </c>
      <c r="S54" s="10" t="s">
        <v>37</v>
      </c>
      <c r="T54" s="10" t="str">
        <f>VLOOKUP(B54,[1]数据列表!$Z$1:$AJ$88,11,FALSE)</f>
        <v>0595-68891918</v>
      </c>
      <c r="U54" s="12" t="s">
        <v>45</v>
      </c>
      <c r="V54" s="10" t="s">
        <v>37</v>
      </c>
      <c r="W54" s="10" t="s">
        <v>37</v>
      </c>
      <c r="X54" s="10" t="s">
        <v>37</v>
      </c>
      <c r="Y54" s="10" t="s">
        <v>37</v>
      </c>
      <c r="Z54" s="10" t="s">
        <v>37</v>
      </c>
      <c r="AA54" s="12" t="s">
        <v>46</v>
      </c>
      <c r="AB54" s="12" t="s">
        <v>47</v>
      </c>
      <c r="AC54" s="10" t="s">
        <v>324</v>
      </c>
      <c r="AD54" s="10" t="s">
        <v>114</v>
      </c>
      <c r="AE54" s="10" t="s">
        <v>200</v>
      </c>
    </row>
    <row r="55" ht="114" spans="1:31">
      <c r="A55" s="9">
        <f t="shared" si="1"/>
        <v>53</v>
      </c>
      <c r="B55" s="10" t="s">
        <v>325</v>
      </c>
      <c r="C55" s="10" t="s">
        <v>33</v>
      </c>
      <c r="D55" s="10" t="s">
        <v>52</v>
      </c>
      <c r="E55" s="10" t="s">
        <v>53</v>
      </c>
      <c r="F55" s="10" t="s">
        <v>54</v>
      </c>
      <c r="G55" s="10" t="s">
        <v>54</v>
      </c>
      <c r="H55" s="10" t="s">
        <v>37</v>
      </c>
      <c r="I55" s="10" t="s">
        <v>37</v>
      </c>
      <c r="J55" s="12" t="s">
        <v>195</v>
      </c>
      <c r="K55" s="10" t="s">
        <v>37</v>
      </c>
      <c r="L55" s="10" t="s">
        <v>309</v>
      </c>
      <c r="M55" s="10" t="s">
        <v>310</v>
      </c>
      <c r="N55" s="10" t="s">
        <v>41</v>
      </c>
      <c r="O55" s="10" t="s">
        <v>42</v>
      </c>
      <c r="P55" s="10" t="s">
        <v>43</v>
      </c>
      <c r="Q55" s="10" t="s">
        <v>311</v>
      </c>
      <c r="R55" s="10" t="s">
        <v>37</v>
      </c>
      <c r="S55" s="10" t="s">
        <v>37</v>
      </c>
      <c r="T55" s="10" t="str">
        <f>VLOOKUP(B55,[1]数据列表!$Z$1:$AJ$88,11,FALSE)</f>
        <v>15880950555</v>
      </c>
      <c r="U55" s="12" t="s">
        <v>45</v>
      </c>
      <c r="V55" s="10" t="s">
        <v>37</v>
      </c>
      <c r="W55" s="10" t="s">
        <v>37</v>
      </c>
      <c r="X55" s="10" t="s">
        <v>37</v>
      </c>
      <c r="Y55" s="10" t="s">
        <v>37</v>
      </c>
      <c r="Z55" s="10" t="s">
        <v>37</v>
      </c>
      <c r="AA55" s="12" t="s">
        <v>46</v>
      </c>
      <c r="AB55" s="12" t="s">
        <v>47</v>
      </c>
      <c r="AC55" s="10" t="s">
        <v>326</v>
      </c>
      <c r="AD55" s="10" t="s">
        <v>57</v>
      </c>
      <c r="AE55" s="10" t="s">
        <v>200</v>
      </c>
    </row>
    <row r="56" ht="114" spans="1:31">
      <c r="A56" s="9">
        <f t="shared" si="1"/>
        <v>54</v>
      </c>
      <c r="B56" s="10" t="s">
        <v>327</v>
      </c>
      <c r="C56" s="10" t="s">
        <v>33</v>
      </c>
      <c r="D56" s="10" t="s">
        <v>34</v>
      </c>
      <c r="E56" s="10" t="s">
        <v>187</v>
      </c>
      <c r="F56" s="10" t="s">
        <v>188</v>
      </c>
      <c r="G56" s="10" t="s">
        <v>188</v>
      </c>
      <c r="H56" s="10" t="s">
        <v>37</v>
      </c>
      <c r="I56" s="10" t="s">
        <v>37</v>
      </c>
      <c r="J56" s="12" t="s">
        <v>195</v>
      </c>
      <c r="K56" s="10" t="s">
        <v>37</v>
      </c>
      <c r="L56" s="10" t="s">
        <v>309</v>
      </c>
      <c r="M56" s="10" t="s">
        <v>310</v>
      </c>
      <c r="N56" s="10" t="s">
        <v>41</v>
      </c>
      <c r="O56" s="10" t="s">
        <v>42</v>
      </c>
      <c r="P56" s="10" t="s">
        <v>43</v>
      </c>
      <c r="Q56" s="10" t="s">
        <v>311</v>
      </c>
      <c r="R56" s="10" t="s">
        <v>37</v>
      </c>
      <c r="S56" s="10" t="s">
        <v>37</v>
      </c>
      <c r="T56" s="10" t="s">
        <v>37</v>
      </c>
      <c r="U56" s="12" t="s">
        <v>45</v>
      </c>
      <c r="V56" s="10" t="s">
        <v>37</v>
      </c>
      <c r="W56" s="10" t="s">
        <v>37</v>
      </c>
      <c r="X56" s="10" t="s">
        <v>37</v>
      </c>
      <c r="Y56" s="10" t="s">
        <v>37</v>
      </c>
      <c r="Z56" s="10" t="s">
        <v>37</v>
      </c>
      <c r="AA56" s="12" t="s">
        <v>46</v>
      </c>
      <c r="AB56" s="12" t="s">
        <v>47</v>
      </c>
      <c r="AC56" s="10" t="s">
        <v>328</v>
      </c>
      <c r="AD56" s="10" t="s">
        <v>190</v>
      </c>
      <c r="AE56" s="10" t="s">
        <v>200</v>
      </c>
    </row>
    <row r="57" ht="144" spans="1:31">
      <c r="A57" s="9">
        <f t="shared" si="1"/>
        <v>55</v>
      </c>
      <c r="B57" s="10" t="s">
        <v>329</v>
      </c>
      <c r="C57" s="10" t="s">
        <v>33</v>
      </c>
      <c r="D57" s="10" t="s">
        <v>70</v>
      </c>
      <c r="E57" s="10" t="s">
        <v>70</v>
      </c>
      <c r="F57" s="10" t="s">
        <v>71</v>
      </c>
      <c r="G57" s="10" t="s">
        <v>71</v>
      </c>
      <c r="H57" s="10" t="s">
        <v>37</v>
      </c>
      <c r="I57" s="10" t="s">
        <v>37</v>
      </c>
      <c r="J57" s="12" t="s">
        <v>195</v>
      </c>
      <c r="K57" s="10" t="s">
        <v>37</v>
      </c>
      <c r="L57" s="10" t="s">
        <v>321</v>
      </c>
      <c r="M57" s="10" t="s">
        <v>322</v>
      </c>
      <c r="N57" s="10" t="s">
        <v>41</v>
      </c>
      <c r="O57" s="10" t="s">
        <v>42</v>
      </c>
      <c r="P57" s="10" t="s">
        <v>43</v>
      </c>
      <c r="Q57" s="10" t="s">
        <v>323</v>
      </c>
      <c r="R57" s="10" t="s">
        <v>37</v>
      </c>
      <c r="S57" s="10" t="s">
        <v>37</v>
      </c>
      <c r="T57" s="10" t="str">
        <f>VLOOKUP(B57,[1]数据列表!$Z$1:$AJ$88,11,FALSE)</f>
        <v>0595-68891918</v>
      </c>
      <c r="U57" s="12" t="s">
        <v>45</v>
      </c>
      <c r="V57" s="10" t="s">
        <v>37</v>
      </c>
      <c r="W57" s="10" t="s">
        <v>37</v>
      </c>
      <c r="X57" s="10" t="s">
        <v>37</v>
      </c>
      <c r="Y57" s="10" t="s">
        <v>37</v>
      </c>
      <c r="Z57" s="10" t="s">
        <v>37</v>
      </c>
      <c r="AA57" s="12" t="s">
        <v>46</v>
      </c>
      <c r="AB57" s="12" t="s">
        <v>47</v>
      </c>
      <c r="AC57" s="10" t="s">
        <v>330</v>
      </c>
      <c r="AD57" s="10" t="s">
        <v>73</v>
      </c>
      <c r="AE57" s="10" t="s">
        <v>200</v>
      </c>
    </row>
    <row r="58" ht="131.25" spans="1:31">
      <c r="A58" s="9">
        <f t="shared" si="1"/>
        <v>56</v>
      </c>
      <c r="B58" s="10" t="s">
        <v>331</v>
      </c>
      <c r="C58" s="10" t="s">
        <v>33</v>
      </c>
      <c r="D58" s="10" t="s">
        <v>59</v>
      </c>
      <c r="E58" s="10" t="s">
        <v>213</v>
      </c>
      <c r="F58" s="10" t="s">
        <v>214</v>
      </c>
      <c r="G58" s="10" t="s">
        <v>214</v>
      </c>
      <c r="H58" s="10" t="s">
        <v>37</v>
      </c>
      <c r="I58" s="10" t="s">
        <v>37</v>
      </c>
      <c r="J58" s="12" t="s">
        <v>38</v>
      </c>
      <c r="K58" s="10" t="s">
        <v>37</v>
      </c>
      <c r="L58" s="10" t="s">
        <v>146</v>
      </c>
      <c r="M58" s="10" t="s">
        <v>147</v>
      </c>
      <c r="N58" s="10" t="s">
        <v>41</v>
      </c>
      <c r="O58" s="10" t="s">
        <v>42</v>
      </c>
      <c r="P58" s="10" t="s">
        <v>43</v>
      </c>
      <c r="Q58" s="10" t="s">
        <v>148</v>
      </c>
      <c r="R58" s="10" t="s">
        <v>37</v>
      </c>
      <c r="S58" s="10" t="s">
        <v>37</v>
      </c>
      <c r="T58" s="10" t="s">
        <v>37</v>
      </c>
      <c r="U58" s="12" t="s">
        <v>45</v>
      </c>
      <c r="V58" s="10" t="s">
        <v>37</v>
      </c>
      <c r="W58" s="10" t="s">
        <v>37</v>
      </c>
      <c r="X58" s="10" t="s">
        <v>37</v>
      </c>
      <c r="Y58" s="10" t="s">
        <v>37</v>
      </c>
      <c r="Z58" s="10" t="s">
        <v>37</v>
      </c>
      <c r="AA58" s="12" t="s">
        <v>46</v>
      </c>
      <c r="AB58" s="12" t="s">
        <v>47</v>
      </c>
      <c r="AC58" s="10" t="s">
        <v>332</v>
      </c>
      <c r="AD58" s="10" t="s">
        <v>216</v>
      </c>
      <c r="AE58" s="10" t="s">
        <v>50</v>
      </c>
    </row>
    <row r="59" ht="101.25" spans="1:31">
      <c r="A59" s="9">
        <f t="shared" si="1"/>
        <v>57</v>
      </c>
      <c r="B59" s="10" t="s">
        <v>333</v>
      </c>
      <c r="C59" s="10" t="s">
        <v>33</v>
      </c>
      <c r="D59" s="10" t="s">
        <v>34</v>
      </c>
      <c r="E59" s="10" t="s">
        <v>187</v>
      </c>
      <c r="F59" s="10" t="s">
        <v>188</v>
      </c>
      <c r="G59" s="10" t="s">
        <v>188</v>
      </c>
      <c r="H59" s="10" t="s">
        <v>37</v>
      </c>
      <c r="I59" s="10" t="s">
        <v>37</v>
      </c>
      <c r="J59" s="12" t="s">
        <v>195</v>
      </c>
      <c r="K59" s="10" t="s">
        <v>37</v>
      </c>
      <c r="L59" s="10" t="s">
        <v>334</v>
      </c>
      <c r="M59" s="10" t="s">
        <v>335</v>
      </c>
      <c r="N59" s="10" t="s">
        <v>41</v>
      </c>
      <c r="O59" s="10" t="s">
        <v>42</v>
      </c>
      <c r="P59" s="10" t="s">
        <v>43</v>
      </c>
      <c r="Q59" s="10" t="s">
        <v>336</v>
      </c>
      <c r="R59" s="10" t="s">
        <v>37</v>
      </c>
      <c r="S59" s="10" t="s">
        <v>37</v>
      </c>
      <c r="T59" s="10" t="str">
        <f>VLOOKUP(B59,[1]数据列表!$Z$1:$AJ$88,11,FALSE)</f>
        <v>4001137137</v>
      </c>
      <c r="U59" s="12" t="s">
        <v>45</v>
      </c>
      <c r="V59" s="10" t="s">
        <v>37</v>
      </c>
      <c r="W59" s="10" t="s">
        <v>37</v>
      </c>
      <c r="X59" s="10" t="s">
        <v>37</v>
      </c>
      <c r="Y59" s="10" t="s">
        <v>37</v>
      </c>
      <c r="Z59" s="10" t="s">
        <v>37</v>
      </c>
      <c r="AA59" s="12" t="s">
        <v>46</v>
      </c>
      <c r="AB59" s="12" t="s">
        <v>47</v>
      </c>
      <c r="AC59" s="10" t="s">
        <v>337</v>
      </c>
      <c r="AD59" s="10" t="s">
        <v>190</v>
      </c>
      <c r="AE59" s="10" t="s">
        <v>338</v>
      </c>
    </row>
    <row r="60" ht="101.25" spans="1:31">
      <c r="A60" s="9">
        <f t="shared" si="1"/>
        <v>58</v>
      </c>
      <c r="B60" s="10" t="s">
        <v>339</v>
      </c>
      <c r="C60" s="10" t="s">
        <v>33</v>
      </c>
      <c r="D60" s="10" t="s">
        <v>34</v>
      </c>
      <c r="E60" s="10" t="s">
        <v>340</v>
      </c>
      <c r="F60" s="10" t="s">
        <v>341</v>
      </c>
      <c r="G60" s="10" t="s">
        <v>341</v>
      </c>
      <c r="H60" s="10" t="s">
        <v>37</v>
      </c>
      <c r="I60" s="10" t="s">
        <v>37</v>
      </c>
      <c r="J60" s="12" t="s">
        <v>38</v>
      </c>
      <c r="K60" s="10" t="s">
        <v>37</v>
      </c>
      <c r="L60" s="10" t="s">
        <v>334</v>
      </c>
      <c r="M60" s="10" t="s">
        <v>335</v>
      </c>
      <c r="N60" s="10" t="s">
        <v>41</v>
      </c>
      <c r="O60" s="10" t="s">
        <v>42</v>
      </c>
      <c r="P60" s="10" t="s">
        <v>43</v>
      </c>
      <c r="Q60" s="10" t="s">
        <v>336</v>
      </c>
      <c r="R60" s="10" t="s">
        <v>37</v>
      </c>
      <c r="S60" s="10" t="s">
        <v>37</v>
      </c>
      <c r="T60" s="10" t="s">
        <v>37</v>
      </c>
      <c r="U60" s="12" t="s">
        <v>45</v>
      </c>
      <c r="V60" s="10" t="s">
        <v>37</v>
      </c>
      <c r="W60" s="10" t="s">
        <v>37</v>
      </c>
      <c r="X60" s="10" t="s">
        <v>37</v>
      </c>
      <c r="Y60" s="10" t="s">
        <v>37</v>
      </c>
      <c r="Z60" s="10" t="s">
        <v>37</v>
      </c>
      <c r="AA60" s="12" t="s">
        <v>46</v>
      </c>
      <c r="AB60" s="12" t="s">
        <v>47</v>
      </c>
      <c r="AC60" s="10" t="s">
        <v>342</v>
      </c>
      <c r="AD60" s="10" t="s">
        <v>343</v>
      </c>
      <c r="AE60" s="10" t="s">
        <v>338</v>
      </c>
    </row>
    <row r="61" ht="85.5" spans="1:31">
      <c r="A61" s="9">
        <f t="shared" si="1"/>
        <v>59</v>
      </c>
      <c r="B61" s="10" t="s">
        <v>344</v>
      </c>
      <c r="C61" s="10" t="s">
        <v>33</v>
      </c>
      <c r="D61" s="10" t="s">
        <v>52</v>
      </c>
      <c r="E61" s="10" t="s">
        <v>53</v>
      </c>
      <c r="F61" s="10" t="s">
        <v>54</v>
      </c>
      <c r="G61" s="10" t="s">
        <v>236</v>
      </c>
      <c r="H61" s="10" t="s">
        <v>37</v>
      </c>
      <c r="I61" s="10" t="s">
        <v>37</v>
      </c>
      <c r="J61" s="12" t="s">
        <v>345</v>
      </c>
      <c r="K61" s="10" t="s">
        <v>37</v>
      </c>
      <c r="L61" s="10" t="s">
        <v>346</v>
      </c>
      <c r="M61" s="10" t="s">
        <v>347</v>
      </c>
      <c r="N61" s="10" t="s">
        <v>41</v>
      </c>
      <c r="O61" s="10" t="s">
        <v>42</v>
      </c>
      <c r="P61" s="10" t="s">
        <v>43</v>
      </c>
      <c r="Q61" s="10" t="s">
        <v>348</v>
      </c>
      <c r="R61" s="10" t="s">
        <v>37</v>
      </c>
      <c r="S61" s="10" t="s">
        <v>37</v>
      </c>
      <c r="T61" s="10" t="str">
        <f>VLOOKUP(B61,[1]数据列表!$Z$1:$AJ$88,11,FALSE)</f>
        <v>15359511177</v>
      </c>
      <c r="U61" s="12" t="s">
        <v>45</v>
      </c>
      <c r="V61" s="10" t="s">
        <v>37</v>
      </c>
      <c r="W61" s="10" t="s">
        <v>37</v>
      </c>
      <c r="X61" s="10" t="s">
        <v>37</v>
      </c>
      <c r="Y61" s="10" t="s">
        <v>37</v>
      </c>
      <c r="Z61" s="10" t="s">
        <v>37</v>
      </c>
      <c r="AA61" s="12" t="s">
        <v>46</v>
      </c>
      <c r="AB61" s="12" t="s">
        <v>47</v>
      </c>
      <c r="AC61" s="10" t="s">
        <v>349</v>
      </c>
      <c r="AD61" s="10" t="s">
        <v>57</v>
      </c>
      <c r="AE61" s="10" t="s">
        <v>338</v>
      </c>
    </row>
    <row r="62" ht="101.25" spans="1:31">
      <c r="A62" s="9">
        <f t="shared" si="1"/>
        <v>60</v>
      </c>
      <c r="B62" s="10" t="s">
        <v>350</v>
      </c>
      <c r="C62" s="10" t="s">
        <v>33</v>
      </c>
      <c r="D62" s="10" t="s">
        <v>34</v>
      </c>
      <c r="E62" s="10" t="s">
        <v>314</v>
      </c>
      <c r="F62" s="10" t="s">
        <v>315</v>
      </c>
      <c r="G62" s="10" t="s">
        <v>351</v>
      </c>
      <c r="H62" s="10" t="s">
        <v>37</v>
      </c>
      <c r="I62" s="10" t="s">
        <v>37</v>
      </c>
      <c r="J62" s="12" t="s">
        <v>38</v>
      </c>
      <c r="K62" s="10" t="s">
        <v>37</v>
      </c>
      <c r="L62" s="10" t="s">
        <v>334</v>
      </c>
      <c r="M62" s="10" t="s">
        <v>335</v>
      </c>
      <c r="N62" s="10" t="s">
        <v>41</v>
      </c>
      <c r="O62" s="10" t="s">
        <v>42</v>
      </c>
      <c r="P62" s="10" t="s">
        <v>43</v>
      </c>
      <c r="Q62" s="10" t="s">
        <v>336</v>
      </c>
      <c r="R62" s="10" t="s">
        <v>37</v>
      </c>
      <c r="S62" s="10" t="s">
        <v>37</v>
      </c>
      <c r="T62" s="10" t="str">
        <f>VLOOKUP(B62,[1]数据列表!$Z$1:$AJ$88,11,FALSE)</f>
        <v>4001137137</v>
      </c>
      <c r="U62" s="12" t="s">
        <v>45</v>
      </c>
      <c r="V62" s="10" t="s">
        <v>37</v>
      </c>
      <c r="W62" s="10" t="s">
        <v>37</v>
      </c>
      <c r="X62" s="10" t="s">
        <v>37</v>
      </c>
      <c r="Y62" s="10" t="s">
        <v>37</v>
      </c>
      <c r="Z62" s="10" t="s">
        <v>37</v>
      </c>
      <c r="AA62" s="12" t="s">
        <v>46</v>
      </c>
      <c r="AB62" s="12" t="s">
        <v>47</v>
      </c>
      <c r="AC62" s="10" t="s">
        <v>352</v>
      </c>
      <c r="AD62" s="10" t="s">
        <v>318</v>
      </c>
      <c r="AE62" s="10" t="s">
        <v>338</v>
      </c>
    </row>
    <row r="63" ht="85.5" spans="1:31">
      <c r="A63" s="9">
        <f t="shared" si="1"/>
        <v>61</v>
      </c>
      <c r="B63" s="10" t="s">
        <v>353</v>
      </c>
      <c r="C63" s="10" t="s">
        <v>33</v>
      </c>
      <c r="D63" s="10" t="s">
        <v>34</v>
      </c>
      <c r="E63" s="10" t="s">
        <v>314</v>
      </c>
      <c r="F63" s="10" t="s">
        <v>315</v>
      </c>
      <c r="G63" s="10" t="s">
        <v>354</v>
      </c>
      <c r="H63" s="10" t="s">
        <v>37</v>
      </c>
      <c r="I63" s="10" t="s">
        <v>37</v>
      </c>
      <c r="J63" s="12" t="s">
        <v>195</v>
      </c>
      <c r="K63" s="10" t="s">
        <v>37</v>
      </c>
      <c r="L63" s="10" t="s">
        <v>346</v>
      </c>
      <c r="M63" s="10" t="s">
        <v>347</v>
      </c>
      <c r="N63" s="10" t="s">
        <v>41</v>
      </c>
      <c r="O63" s="10" t="s">
        <v>42</v>
      </c>
      <c r="P63" s="10" t="s">
        <v>43</v>
      </c>
      <c r="Q63" s="10" t="s">
        <v>348</v>
      </c>
      <c r="R63" s="10" t="s">
        <v>37</v>
      </c>
      <c r="S63" s="10" t="s">
        <v>37</v>
      </c>
      <c r="T63" s="10" t="str">
        <f>VLOOKUP(B63,[1]数据列表!$Z$1:$AJ$88,11,FALSE)</f>
        <v>15359511177</v>
      </c>
      <c r="U63" s="12" t="s">
        <v>45</v>
      </c>
      <c r="V63" s="10" t="s">
        <v>37</v>
      </c>
      <c r="W63" s="10" t="s">
        <v>37</v>
      </c>
      <c r="X63" s="10" t="s">
        <v>37</v>
      </c>
      <c r="Y63" s="10" t="s">
        <v>37</v>
      </c>
      <c r="Z63" s="10" t="s">
        <v>37</v>
      </c>
      <c r="AA63" s="12" t="s">
        <v>46</v>
      </c>
      <c r="AB63" s="12" t="s">
        <v>47</v>
      </c>
      <c r="AC63" s="10" t="s">
        <v>355</v>
      </c>
      <c r="AD63" s="10" t="s">
        <v>318</v>
      </c>
      <c r="AE63" s="10" t="s">
        <v>338</v>
      </c>
    </row>
    <row r="64" ht="101.25" spans="1:31">
      <c r="A64" s="9">
        <f t="shared" si="1"/>
        <v>62</v>
      </c>
      <c r="B64" s="10" t="s">
        <v>356</v>
      </c>
      <c r="C64" s="10" t="s">
        <v>33</v>
      </c>
      <c r="D64" s="10" t="s">
        <v>70</v>
      </c>
      <c r="E64" s="10" t="s">
        <v>70</v>
      </c>
      <c r="F64" s="10" t="s">
        <v>71</v>
      </c>
      <c r="G64" s="10" t="s">
        <v>71</v>
      </c>
      <c r="H64" s="10" t="s">
        <v>37</v>
      </c>
      <c r="I64" s="10" t="s">
        <v>37</v>
      </c>
      <c r="J64" s="12" t="s">
        <v>195</v>
      </c>
      <c r="K64" s="10" t="s">
        <v>37</v>
      </c>
      <c r="L64" s="10" t="s">
        <v>334</v>
      </c>
      <c r="M64" s="10" t="s">
        <v>335</v>
      </c>
      <c r="N64" s="10" t="s">
        <v>41</v>
      </c>
      <c r="O64" s="10" t="s">
        <v>42</v>
      </c>
      <c r="P64" s="10" t="s">
        <v>43</v>
      </c>
      <c r="Q64" s="10" t="s">
        <v>336</v>
      </c>
      <c r="R64" s="10" t="s">
        <v>37</v>
      </c>
      <c r="S64" s="10" t="s">
        <v>37</v>
      </c>
      <c r="T64" s="10" t="str">
        <f>VLOOKUP(B64,[1]数据列表!$Z$1:$AJ$88,11,FALSE)</f>
        <v>18859991675</v>
      </c>
      <c r="U64" s="12" t="s">
        <v>45</v>
      </c>
      <c r="V64" s="10" t="s">
        <v>37</v>
      </c>
      <c r="W64" s="10" t="s">
        <v>37</v>
      </c>
      <c r="X64" s="10" t="s">
        <v>37</v>
      </c>
      <c r="Y64" s="10" t="s">
        <v>37</v>
      </c>
      <c r="Z64" s="10" t="s">
        <v>37</v>
      </c>
      <c r="AA64" s="12" t="s">
        <v>46</v>
      </c>
      <c r="AB64" s="12" t="s">
        <v>47</v>
      </c>
      <c r="AC64" s="10" t="s">
        <v>357</v>
      </c>
      <c r="AD64" s="10" t="s">
        <v>73</v>
      </c>
      <c r="AE64" s="10" t="s">
        <v>338</v>
      </c>
    </row>
    <row r="65" ht="85.5" spans="1:31">
      <c r="A65" s="9">
        <f t="shared" si="1"/>
        <v>63</v>
      </c>
      <c r="B65" s="10" t="s">
        <v>358</v>
      </c>
      <c r="C65" s="10" t="s">
        <v>33</v>
      </c>
      <c r="D65" s="10" t="s">
        <v>34</v>
      </c>
      <c r="E65" s="10" t="s">
        <v>35</v>
      </c>
      <c r="F65" s="10" t="s">
        <v>111</v>
      </c>
      <c r="G65" s="10" t="s">
        <v>111</v>
      </c>
      <c r="H65" s="10" t="s">
        <v>37</v>
      </c>
      <c r="I65" s="10" t="s">
        <v>37</v>
      </c>
      <c r="J65" s="12" t="s">
        <v>345</v>
      </c>
      <c r="K65" s="10" t="s">
        <v>37</v>
      </c>
      <c r="L65" s="10" t="s">
        <v>346</v>
      </c>
      <c r="M65" s="10" t="s">
        <v>347</v>
      </c>
      <c r="N65" s="10" t="s">
        <v>41</v>
      </c>
      <c r="O65" s="10" t="s">
        <v>42</v>
      </c>
      <c r="P65" s="10" t="s">
        <v>43</v>
      </c>
      <c r="Q65" s="10" t="s">
        <v>348</v>
      </c>
      <c r="R65" s="10" t="s">
        <v>37</v>
      </c>
      <c r="S65" s="10" t="s">
        <v>37</v>
      </c>
      <c r="T65" s="10" t="str">
        <f>VLOOKUP(B65,[1]数据列表!$Z$1:$AJ$88,11,FALSE)</f>
        <v>15359511177</v>
      </c>
      <c r="U65" s="12" t="s">
        <v>45</v>
      </c>
      <c r="V65" s="10" t="s">
        <v>37</v>
      </c>
      <c r="W65" s="10" t="s">
        <v>37</v>
      </c>
      <c r="X65" s="10" t="s">
        <v>37</v>
      </c>
      <c r="Y65" s="10" t="s">
        <v>37</v>
      </c>
      <c r="Z65" s="10" t="s">
        <v>37</v>
      </c>
      <c r="AA65" s="12" t="s">
        <v>46</v>
      </c>
      <c r="AB65" s="12" t="s">
        <v>47</v>
      </c>
      <c r="AC65" s="10" t="s">
        <v>359</v>
      </c>
      <c r="AD65" s="10" t="s">
        <v>114</v>
      </c>
      <c r="AE65" s="10" t="s">
        <v>338</v>
      </c>
    </row>
    <row r="66" ht="101.25" spans="1:31">
      <c r="A66" s="9">
        <f t="shared" si="1"/>
        <v>64</v>
      </c>
      <c r="B66" s="10" t="s">
        <v>360</v>
      </c>
      <c r="C66" s="10" t="s">
        <v>33</v>
      </c>
      <c r="D66" s="10" t="s">
        <v>52</v>
      </c>
      <c r="E66" s="10" t="s">
        <v>53</v>
      </c>
      <c r="F66" s="10" t="s">
        <v>54</v>
      </c>
      <c r="G66" s="10" t="s">
        <v>54</v>
      </c>
      <c r="H66" s="10" t="s">
        <v>37</v>
      </c>
      <c r="I66" s="10" t="s">
        <v>37</v>
      </c>
      <c r="J66" s="12" t="s">
        <v>345</v>
      </c>
      <c r="K66" s="10" t="s">
        <v>37</v>
      </c>
      <c r="L66" s="10" t="s">
        <v>334</v>
      </c>
      <c r="M66" s="10" t="s">
        <v>335</v>
      </c>
      <c r="N66" s="10" t="s">
        <v>41</v>
      </c>
      <c r="O66" s="10" t="s">
        <v>42</v>
      </c>
      <c r="P66" s="10" t="s">
        <v>43</v>
      </c>
      <c r="Q66" s="10" t="s">
        <v>336</v>
      </c>
      <c r="R66" s="10" t="s">
        <v>37</v>
      </c>
      <c r="S66" s="10" t="s">
        <v>37</v>
      </c>
      <c r="T66" s="10" t="s">
        <v>37</v>
      </c>
      <c r="U66" s="12" t="s">
        <v>45</v>
      </c>
      <c r="V66" s="10" t="s">
        <v>37</v>
      </c>
      <c r="W66" s="10" t="s">
        <v>37</v>
      </c>
      <c r="X66" s="10" t="s">
        <v>37</v>
      </c>
      <c r="Y66" s="10" t="s">
        <v>37</v>
      </c>
      <c r="Z66" s="10" t="s">
        <v>37</v>
      </c>
      <c r="AA66" s="12" t="s">
        <v>46</v>
      </c>
      <c r="AB66" s="12" t="s">
        <v>47</v>
      </c>
      <c r="AC66" s="10" t="s">
        <v>361</v>
      </c>
      <c r="AD66" s="10" t="s">
        <v>57</v>
      </c>
      <c r="AE66" s="10" t="s">
        <v>338</v>
      </c>
    </row>
    <row r="67" ht="85.5" spans="1:31">
      <c r="A67" s="9">
        <f t="shared" si="1"/>
        <v>65</v>
      </c>
      <c r="B67" s="10" t="s">
        <v>362</v>
      </c>
      <c r="C67" s="10" t="s">
        <v>33</v>
      </c>
      <c r="D67" s="10" t="s">
        <v>59</v>
      </c>
      <c r="E67" s="10" t="s">
        <v>159</v>
      </c>
      <c r="F67" s="10" t="s">
        <v>160</v>
      </c>
      <c r="G67" s="10" t="s">
        <v>363</v>
      </c>
      <c r="H67" s="10" t="s">
        <v>37</v>
      </c>
      <c r="I67" s="10" t="s">
        <v>37</v>
      </c>
      <c r="J67" s="12" t="s">
        <v>345</v>
      </c>
      <c r="K67" s="10" t="s">
        <v>37</v>
      </c>
      <c r="L67" s="10" t="s">
        <v>346</v>
      </c>
      <c r="M67" s="10" t="s">
        <v>347</v>
      </c>
      <c r="N67" s="10" t="s">
        <v>41</v>
      </c>
      <c r="O67" s="10" t="s">
        <v>42</v>
      </c>
      <c r="P67" s="10" t="s">
        <v>43</v>
      </c>
      <c r="Q67" s="10" t="s">
        <v>348</v>
      </c>
      <c r="R67" s="10" t="s">
        <v>37</v>
      </c>
      <c r="S67" s="10" t="s">
        <v>37</v>
      </c>
      <c r="T67" s="10" t="str">
        <f>VLOOKUP(B67,[1]数据列表!$Z$1:$AJ$88,11,FALSE)</f>
        <v>15359511177</v>
      </c>
      <c r="U67" s="12" t="s">
        <v>45</v>
      </c>
      <c r="V67" s="10" t="s">
        <v>37</v>
      </c>
      <c r="W67" s="10" t="s">
        <v>37</v>
      </c>
      <c r="X67" s="10" t="s">
        <v>37</v>
      </c>
      <c r="Y67" s="10" t="s">
        <v>37</v>
      </c>
      <c r="Z67" s="10" t="s">
        <v>37</v>
      </c>
      <c r="AA67" s="12" t="s">
        <v>46</v>
      </c>
      <c r="AB67" s="12" t="s">
        <v>47</v>
      </c>
      <c r="AC67" s="10" t="s">
        <v>364</v>
      </c>
      <c r="AD67" s="10" t="s">
        <v>163</v>
      </c>
      <c r="AE67" s="10" t="s">
        <v>338</v>
      </c>
    </row>
    <row r="68" ht="85.5" spans="1:31">
      <c r="A68" s="9">
        <f t="shared" ref="A68:A87" si="2">ROW(A67)-1</f>
        <v>66</v>
      </c>
      <c r="B68" s="10" t="s">
        <v>365</v>
      </c>
      <c r="C68" s="10" t="s">
        <v>75</v>
      </c>
      <c r="D68" s="10" t="s">
        <v>76</v>
      </c>
      <c r="E68" s="10" t="s">
        <v>77</v>
      </c>
      <c r="F68" s="10" t="s">
        <v>78</v>
      </c>
      <c r="G68" s="10" t="s">
        <v>366</v>
      </c>
      <c r="H68" s="10" t="s">
        <v>37</v>
      </c>
      <c r="I68" s="10" t="s">
        <v>37</v>
      </c>
      <c r="J68" s="12" t="s">
        <v>367</v>
      </c>
      <c r="K68" s="10" t="s">
        <v>37</v>
      </c>
      <c r="L68" s="10" t="s">
        <v>346</v>
      </c>
      <c r="M68" s="10" t="s">
        <v>347</v>
      </c>
      <c r="N68" s="10" t="s">
        <v>41</v>
      </c>
      <c r="O68" s="10" t="s">
        <v>42</v>
      </c>
      <c r="P68" s="10" t="s">
        <v>43</v>
      </c>
      <c r="Q68" s="10" t="s">
        <v>348</v>
      </c>
      <c r="R68" s="10" t="s">
        <v>37</v>
      </c>
      <c r="S68" s="10" t="s">
        <v>37</v>
      </c>
      <c r="T68" s="10" t="str">
        <f>VLOOKUP(B68,[1]数据列表!$Z$1:$AJ$88,11,FALSE)</f>
        <v>15359511177</v>
      </c>
      <c r="U68" s="12" t="s">
        <v>45</v>
      </c>
      <c r="V68" s="10" t="s">
        <v>37</v>
      </c>
      <c r="W68" s="10" t="s">
        <v>37</v>
      </c>
      <c r="X68" s="10" t="s">
        <v>37</v>
      </c>
      <c r="Y68" s="10" t="s">
        <v>37</v>
      </c>
      <c r="Z68" s="10" t="s">
        <v>37</v>
      </c>
      <c r="AA68" s="12" t="s">
        <v>46</v>
      </c>
      <c r="AB68" s="12" t="s">
        <v>47</v>
      </c>
      <c r="AC68" s="10" t="s">
        <v>368</v>
      </c>
      <c r="AD68" s="10" t="s">
        <v>81</v>
      </c>
      <c r="AE68" s="10" t="s">
        <v>338</v>
      </c>
    </row>
    <row r="69" ht="115.5" spans="1:31">
      <c r="A69" s="9">
        <f t="shared" si="2"/>
        <v>67</v>
      </c>
      <c r="B69" s="10" t="s">
        <v>369</v>
      </c>
      <c r="C69" s="10" t="s">
        <v>75</v>
      </c>
      <c r="D69" s="10" t="s">
        <v>83</v>
      </c>
      <c r="E69" s="10" t="s">
        <v>83</v>
      </c>
      <c r="F69" s="10" t="s">
        <v>83</v>
      </c>
      <c r="G69" s="10" t="s">
        <v>281</v>
      </c>
      <c r="H69" s="10" t="s">
        <v>221</v>
      </c>
      <c r="I69" s="10" t="s">
        <v>85</v>
      </c>
      <c r="J69" s="12" t="s">
        <v>370</v>
      </c>
      <c r="K69" s="10" t="s">
        <v>87</v>
      </c>
      <c r="L69" s="10" t="s">
        <v>334</v>
      </c>
      <c r="M69" s="10" t="s">
        <v>335</v>
      </c>
      <c r="N69" s="10" t="s">
        <v>41</v>
      </c>
      <c r="O69" s="10" t="s">
        <v>42</v>
      </c>
      <c r="P69" s="10" t="s">
        <v>43</v>
      </c>
      <c r="Q69" s="10" t="s">
        <v>336</v>
      </c>
      <c r="R69" s="10" t="s">
        <v>283</v>
      </c>
      <c r="S69" s="10" t="s">
        <v>371</v>
      </c>
      <c r="T69" s="10" t="str">
        <f>VLOOKUP(B69,[1]数据列表!$Z$1:$AJ$88,11,FALSE)</f>
        <v>/</v>
      </c>
      <c r="U69" s="12" t="s">
        <v>45</v>
      </c>
      <c r="V69" s="10" t="s">
        <v>37</v>
      </c>
      <c r="W69" s="10" t="s">
        <v>37</v>
      </c>
      <c r="X69" s="10" t="s">
        <v>37</v>
      </c>
      <c r="Y69" s="10" t="s">
        <v>37</v>
      </c>
      <c r="Z69" s="10" t="s">
        <v>37</v>
      </c>
      <c r="AA69" s="12" t="s">
        <v>46</v>
      </c>
      <c r="AB69" s="12" t="s">
        <v>47</v>
      </c>
      <c r="AC69" s="10" t="s">
        <v>372</v>
      </c>
      <c r="AD69" s="10" t="s">
        <v>94</v>
      </c>
      <c r="AE69" s="10" t="s">
        <v>338</v>
      </c>
    </row>
    <row r="70" ht="87" spans="1:31">
      <c r="A70" s="9">
        <f t="shared" si="2"/>
        <v>68</v>
      </c>
      <c r="B70" s="10" t="s">
        <v>373</v>
      </c>
      <c r="C70" s="10" t="s">
        <v>75</v>
      </c>
      <c r="D70" s="10" t="s">
        <v>83</v>
      </c>
      <c r="E70" s="10" t="s">
        <v>83</v>
      </c>
      <c r="F70" s="10" t="s">
        <v>83</v>
      </c>
      <c r="G70" s="10" t="s">
        <v>374</v>
      </c>
      <c r="H70" s="10" t="s">
        <v>375</v>
      </c>
      <c r="I70" s="10" t="s">
        <v>85</v>
      </c>
      <c r="J70" s="12" t="s">
        <v>376</v>
      </c>
      <c r="K70" s="10" t="s">
        <v>87</v>
      </c>
      <c r="L70" s="10" t="s">
        <v>346</v>
      </c>
      <c r="M70" s="10" t="s">
        <v>347</v>
      </c>
      <c r="N70" s="10" t="s">
        <v>41</v>
      </c>
      <c r="O70" s="10" t="s">
        <v>42</v>
      </c>
      <c r="P70" s="10" t="s">
        <v>43</v>
      </c>
      <c r="Q70" s="10" t="s">
        <v>348</v>
      </c>
      <c r="R70" s="10" t="s">
        <v>377</v>
      </c>
      <c r="S70" s="10" t="s">
        <v>378</v>
      </c>
      <c r="T70" s="10" t="str">
        <f>VLOOKUP(B70,[1]数据列表!$Z$1:$AJ$88,11,FALSE)</f>
        <v>/</v>
      </c>
      <c r="U70" s="12" t="s">
        <v>45</v>
      </c>
      <c r="V70" s="10" t="s">
        <v>37</v>
      </c>
      <c r="W70" s="10" t="s">
        <v>37</v>
      </c>
      <c r="X70" s="10" t="s">
        <v>37</v>
      </c>
      <c r="Y70" s="10" t="s">
        <v>37</v>
      </c>
      <c r="Z70" s="10" t="s">
        <v>37</v>
      </c>
      <c r="AA70" s="12" t="s">
        <v>46</v>
      </c>
      <c r="AB70" s="12" t="s">
        <v>47</v>
      </c>
      <c r="AC70" s="10" t="s">
        <v>379</v>
      </c>
      <c r="AD70" s="10" t="s">
        <v>94</v>
      </c>
      <c r="AE70" s="10" t="s">
        <v>338</v>
      </c>
    </row>
    <row r="71" ht="85.5" spans="1:31">
      <c r="A71" s="9">
        <f t="shared" si="2"/>
        <v>69</v>
      </c>
      <c r="B71" s="10" t="s">
        <v>380</v>
      </c>
      <c r="C71" s="10" t="s">
        <v>75</v>
      </c>
      <c r="D71" s="10" t="s">
        <v>83</v>
      </c>
      <c r="E71" s="10" t="s">
        <v>83</v>
      </c>
      <c r="F71" s="10" t="s">
        <v>83</v>
      </c>
      <c r="G71" s="10" t="s">
        <v>381</v>
      </c>
      <c r="H71" s="10" t="s">
        <v>382</v>
      </c>
      <c r="I71" s="10" t="s">
        <v>85</v>
      </c>
      <c r="J71" s="12" t="s">
        <v>383</v>
      </c>
      <c r="K71" s="10" t="s">
        <v>384</v>
      </c>
      <c r="L71" s="10" t="s">
        <v>346</v>
      </c>
      <c r="M71" s="10" t="s">
        <v>347</v>
      </c>
      <c r="N71" s="10" t="s">
        <v>41</v>
      </c>
      <c r="O71" s="10" t="s">
        <v>42</v>
      </c>
      <c r="P71" s="10" t="s">
        <v>43</v>
      </c>
      <c r="Q71" s="10" t="s">
        <v>348</v>
      </c>
      <c r="R71" s="10" t="s">
        <v>385</v>
      </c>
      <c r="S71" s="10" t="s">
        <v>386</v>
      </c>
      <c r="T71" s="10" t="str">
        <f>VLOOKUP(B71,[1]数据列表!$Z$1:$AJ$88,11,FALSE)</f>
        <v>/</v>
      </c>
      <c r="U71" s="12" t="s">
        <v>45</v>
      </c>
      <c r="V71" s="10" t="s">
        <v>37</v>
      </c>
      <c r="W71" s="10" t="s">
        <v>37</v>
      </c>
      <c r="X71" s="10" t="s">
        <v>37</v>
      </c>
      <c r="Y71" s="10" t="s">
        <v>37</v>
      </c>
      <c r="Z71" s="10" t="s">
        <v>37</v>
      </c>
      <c r="AA71" s="12" t="s">
        <v>46</v>
      </c>
      <c r="AB71" s="12" t="s">
        <v>47</v>
      </c>
      <c r="AC71" s="10" t="s">
        <v>387</v>
      </c>
      <c r="AD71" s="10" t="s">
        <v>94</v>
      </c>
      <c r="AE71" s="10" t="s">
        <v>338</v>
      </c>
    </row>
    <row r="72" ht="85.5" spans="1:31">
      <c r="A72" s="9">
        <f t="shared" si="2"/>
        <v>70</v>
      </c>
      <c r="B72" s="10" t="s">
        <v>388</v>
      </c>
      <c r="C72" s="10" t="s">
        <v>135</v>
      </c>
      <c r="D72" s="10" t="s">
        <v>258</v>
      </c>
      <c r="E72" s="10" t="s">
        <v>259</v>
      </c>
      <c r="F72" s="10" t="s">
        <v>260</v>
      </c>
      <c r="G72" s="10" t="s">
        <v>261</v>
      </c>
      <c r="H72" s="10" t="s">
        <v>389</v>
      </c>
      <c r="I72" s="10" t="s">
        <v>390</v>
      </c>
      <c r="J72" s="12" t="s">
        <v>391</v>
      </c>
      <c r="K72" s="10" t="s">
        <v>37</v>
      </c>
      <c r="L72" s="10" t="s">
        <v>346</v>
      </c>
      <c r="M72" s="10" t="s">
        <v>347</v>
      </c>
      <c r="N72" s="10" t="s">
        <v>41</v>
      </c>
      <c r="O72" s="10" t="s">
        <v>42</v>
      </c>
      <c r="P72" s="10" t="s">
        <v>43</v>
      </c>
      <c r="Q72" s="10" t="s">
        <v>348</v>
      </c>
      <c r="R72" s="10" t="s">
        <v>392</v>
      </c>
      <c r="S72" s="10" t="s">
        <v>393</v>
      </c>
      <c r="T72" s="10" t="str">
        <f>VLOOKUP(B72,[1]数据列表!$Z$1:$AJ$88,11,FALSE)</f>
        <v>(021)59160898</v>
      </c>
      <c r="U72" s="12" t="s">
        <v>45</v>
      </c>
      <c r="V72" s="10" t="s">
        <v>37</v>
      </c>
      <c r="W72" s="10" t="s">
        <v>37</v>
      </c>
      <c r="X72" s="10" t="s">
        <v>37</v>
      </c>
      <c r="Y72" s="10" t="s">
        <v>37</v>
      </c>
      <c r="Z72" s="10" t="s">
        <v>37</v>
      </c>
      <c r="AA72" s="12" t="s">
        <v>46</v>
      </c>
      <c r="AB72" s="12" t="s">
        <v>47</v>
      </c>
      <c r="AC72" s="10" t="s">
        <v>394</v>
      </c>
      <c r="AD72" s="10" t="s">
        <v>268</v>
      </c>
      <c r="AE72" s="10" t="s">
        <v>338</v>
      </c>
    </row>
    <row r="73" ht="129.75" spans="1:31">
      <c r="A73" s="9">
        <f t="shared" si="2"/>
        <v>71</v>
      </c>
      <c r="B73" s="10" t="s">
        <v>395</v>
      </c>
      <c r="C73" s="10" t="s">
        <v>33</v>
      </c>
      <c r="D73" s="10" t="s">
        <v>34</v>
      </c>
      <c r="E73" s="10" t="s">
        <v>35</v>
      </c>
      <c r="F73" s="10" t="s">
        <v>111</v>
      </c>
      <c r="G73" s="10" t="s">
        <v>111</v>
      </c>
      <c r="H73" s="10" t="s">
        <v>37</v>
      </c>
      <c r="I73" s="10" t="s">
        <v>37</v>
      </c>
      <c r="J73" s="12" t="s">
        <v>345</v>
      </c>
      <c r="K73" s="10" t="s">
        <v>37</v>
      </c>
      <c r="L73" s="10" t="s">
        <v>396</v>
      </c>
      <c r="M73" s="10" t="s">
        <v>397</v>
      </c>
      <c r="N73" s="10" t="s">
        <v>41</v>
      </c>
      <c r="O73" s="10" t="s">
        <v>42</v>
      </c>
      <c r="P73" s="10" t="s">
        <v>43</v>
      </c>
      <c r="Q73" s="10" t="s">
        <v>398</v>
      </c>
      <c r="R73" s="10" t="s">
        <v>37</v>
      </c>
      <c r="S73" s="10" t="s">
        <v>37</v>
      </c>
      <c r="T73" s="10" t="str">
        <f>VLOOKUP(B73,[1]数据列表!$Z$1:$AJ$88,11,FALSE)</f>
        <v>15905995969</v>
      </c>
      <c r="U73" s="12" t="s">
        <v>45</v>
      </c>
      <c r="V73" s="10" t="s">
        <v>37</v>
      </c>
      <c r="W73" s="10" t="s">
        <v>37</v>
      </c>
      <c r="X73" s="10" t="s">
        <v>37</v>
      </c>
      <c r="Y73" s="10" t="s">
        <v>37</v>
      </c>
      <c r="Z73" s="10" t="s">
        <v>37</v>
      </c>
      <c r="AA73" s="12" t="s">
        <v>46</v>
      </c>
      <c r="AB73" s="12" t="s">
        <v>47</v>
      </c>
      <c r="AC73" s="10" t="s">
        <v>399</v>
      </c>
      <c r="AD73" s="10" t="s">
        <v>114</v>
      </c>
      <c r="AE73" s="10" t="s">
        <v>338</v>
      </c>
    </row>
    <row r="74" ht="129.75" spans="1:31">
      <c r="A74" s="9">
        <f t="shared" si="2"/>
        <v>72</v>
      </c>
      <c r="B74" s="10" t="s">
        <v>400</v>
      </c>
      <c r="C74" s="10" t="s">
        <v>33</v>
      </c>
      <c r="D74" s="10" t="s">
        <v>70</v>
      </c>
      <c r="E74" s="10" t="s">
        <v>70</v>
      </c>
      <c r="F74" s="10" t="s">
        <v>71</v>
      </c>
      <c r="G74" s="10" t="s">
        <v>71</v>
      </c>
      <c r="H74" s="10" t="s">
        <v>37</v>
      </c>
      <c r="I74" s="10" t="s">
        <v>37</v>
      </c>
      <c r="J74" s="12" t="s">
        <v>195</v>
      </c>
      <c r="K74" s="10" t="s">
        <v>37</v>
      </c>
      <c r="L74" s="10" t="s">
        <v>396</v>
      </c>
      <c r="M74" s="10" t="s">
        <v>397</v>
      </c>
      <c r="N74" s="10" t="s">
        <v>41</v>
      </c>
      <c r="O74" s="10" t="s">
        <v>42</v>
      </c>
      <c r="P74" s="10" t="s">
        <v>43</v>
      </c>
      <c r="Q74" s="10" t="s">
        <v>398</v>
      </c>
      <c r="R74" s="10" t="s">
        <v>37</v>
      </c>
      <c r="S74" s="10" t="s">
        <v>37</v>
      </c>
      <c r="T74" s="10" t="str">
        <f>VLOOKUP(B74,[1]数据列表!$Z$1:$AJ$88,11,FALSE)</f>
        <v>15905995969</v>
      </c>
      <c r="U74" s="12" t="s">
        <v>45</v>
      </c>
      <c r="V74" s="10" t="s">
        <v>37</v>
      </c>
      <c r="W74" s="10" t="s">
        <v>37</v>
      </c>
      <c r="X74" s="10" t="s">
        <v>37</v>
      </c>
      <c r="Y74" s="10" t="s">
        <v>37</v>
      </c>
      <c r="Z74" s="10" t="s">
        <v>37</v>
      </c>
      <c r="AA74" s="12" t="s">
        <v>46</v>
      </c>
      <c r="AB74" s="12" t="s">
        <v>47</v>
      </c>
      <c r="AC74" s="10" t="s">
        <v>401</v>
      </c>
      <c r="AD74" s="10" t="s">
        <v>73</v>
      </c>
      <c r="AE74" s="10" t="s">
        <v>338</v>
      </c>
    </row>
    <row r="75" ht="129.75" spans="1:31">
      <c r="A75" s="9">
        <f t="shared" si="2"/>
        <v>73</v>
      </c>
      <c r="B75" s="10" t="s">
        <v>402</v>
      </c>
      <c r="C75" s="10" t="s">
        <v>33</v>
      </c>
      <c r="D75" s="10" t="s">
        <v>34</v>
      </c>
      <c r="E75" s="10" t="s">
        <v>187</v>
      </c>
      <c r="F75" s="10" t="s">
        <v>188</v>
      </c>
      <c r="G75" s="10" t="s">
        <v>188</v>
      </c>
      <c r="H75" s="10" t="s">
        <v>37</v>
      </c>
      <c r="I75" s="10" t="s">
        <v>37</v>
      </c>
      <c r="J75" s="12" t="s">
        <v>345</v>
      </c>
      <c r="K75" s="10" t="s">
        <v>37</v>
      </c>
      <c r="L75" s="10" t="s">
        <v>396</v>
      </c>
      <c r="M75" s="10" t="s">
        <v>397</v>
      </c>
      <c r="N75" s="10" t="s">
        <v>41</v>
      </c>
      <c r="O75" s="10" t="s">
        <v>42</v>
      </c>
      <c r="P75" s="10" t="s">
        <v>43</v>
      </c>
      <c r="Q75" s="10" t="s">
        <v>398</v>
      </c>
      <c r="R75" s="10" t="s">
        <v>37</v>
      </c>
      <c r="S75" s="10" t="s">
        <v>37</v>
      </c>
      <c r="T75" s="10" t="str">
        <f>VLOOKUP(B75,[1]数据列表!$Z$1:$AJ$88,11,FALSE)</f>
        <v>15905995969</v>
      </c>
      <c r="U75" s="12" t="s">
        <v>45</v>
      </c>
      <c r="V75" s="10" t="s">
        <v>37</v>
      </c>
      <c r="W75" s="10" t="s">
        <v>37</v>
      </c>
      <c r="X75" s="10" t="s">
        <v>37</v>
      </c>
      <c r="Y75" s="10" t="s">
        <v>37</v>
      </c>
      <c r="Z75" s="10" t="s">
        <v>37</v>
      </c>
      <c r="AA75" s="12" t="s">
        <v>46</v>
      </c>
      <c r="AB75" s="12" t="s">
        <v>47</v>
      </c>
      <c r="AC75" s="10" t="s">
        <v>403</v>
      </c>
      <c r="AD75" s="10" t="s">
        <v>190</v>
      </c>
      <c r="AE75" s="10" t="s">
        <v>338</v>
      </c>
    </row>
    <row r="76" ht="159.75" spans="1:31">
      <c r="A76" s="9">
        <f t="shared" si="2"/>
        <v>74</v>
      </c>
      <c r="B76" s="10" t="s">
        <v>404</v>
      </c>
      <c r="C76" s="10" t="s">
        <v>33</v>
      </c>
      <c r="D76" s="10" t="s">
        <v>52</v>
      </c>
      <c r="E76" s="10" t="s">
        <v>405</v>
      </c>
      <c r="F76" s="10" t="s">
        <v>406</v>
      </c>
      <c r="G76" s="10" t="s">
        <v>406</v>
      </c>
      <c r="H76" s="10" t="s">
        <v>37</v>
      </c>
      <c r="I76" s="10" t="s">
        <v>37</v>
      </c>
      <c r="J76" s="12" t="s">
        <v>345</v>
      </c>
      <c r="K76" s="10" t="s">
        <v>37</v>
      </c>
      <c r="L76" s="10" t="s">
        <v>407</v>
      </c>
      <c r="M76" s="10" t="s">
        <v>408</v>
      </c>
      <c r="N76" s="10" t="s">
        <v>41</v>
      </c>
      <c r="O76" s="10" t="s">
        <v>42</v>
      </c>
      <c r="P76" s="10" t="s">
        <v>43</v>
      </c>
      <c r="Q76" s="10" t="s">
        <v>409</v>
      </c>
      <c r="R76" s="10" t="s">
        <v>37</v>
      </c>
      <c r="S76" s="10" t="s">
        <v>37</v>
      </c>
      <c r="T76" s="10" t="str">
        <f>VLOOKUP(B76,[1]数据列表!$Z$1:$AJ$88,11,FALSE)</f>
        <v>15659084077</v>
      </c>
      <c r="U76" s="12" t="s">
        <v>45</v>
      </c>
      <c r="V76" s="10" t="s">
        <v>37</v>
      </c>
      <c r="W76" s="10" t="s">
        <v>37</v>
      </c>
      <c r="X76" s="10" t="s">
        <v>37</v>
      </c>
      <c r="Y76" s="10" t="s">
        <v>37</v>
      </c>
      <c r="Z76" s="10" t="s">
        <v>37</v>
      </c>
      <c r="AA76" s="12" t="s">
        <v>46</v>
      </c>
      <c r="AB76" s="12" t="s">
        <v>47</v>
      </c>
      <c r="AC76" s="10" t="s">
        <v>410</v>
      </c>
      <c r="AD76" s="10" t="s">
        <v>411</v>
      </c>
      <c r="AE76" s="10" t="s">
        <v>338</v>
      </c>
    </row>
    <row r="77" ht="159.75" spans="1:31">
      <c r="A77" s="9">
        <f t="shared" si="2"/>
        <v>75</v>
      </c>
      <c r="B77" s="10" t="s">
        <v>412</v>
      </c>
      <c r="C77" s="10" t="s">
        <v>33</v>
      </c>
      <c r="D77" s="10" t="s">
        <v>34</v>
      </c>
      <c r="E77" s="10" t="s">
        <v>314</v>
      </c>
      <c r="F77" s="10" t="s">
        <v>315</v>
      </c>
      <c r="G77" s="10" t="s">
        <v>354</v>
      </c>
      <c r="H77" s="10" t="s">
        <v>37</v>
      </c>
      <c r="I77" s="10" t="s">
        <v>37</v>
      </c>
      <c r="J77" s="12" t="s">
        <v>345</v>
      </c>
      <c r="K77" s="10" t="s">
        <v>37</v>
      </c>
      <c r="L77" s="10" t="s">
        <v>407</v>
      </c>
      <c r="M77" s="10" t="s">
        <v>408</v>
      </c>
      <c r="N77" s="10" t="s">
        <v>41</v>
      </c>
      <c r="O77" s="10" t="s">
        <v>42</v>
      </c>
      <c r="P77" s="10" t="s">
        <v>43</v>
      </c>
      <c r="Q77" s="10" t="s">
        <v>409</v>
      </c>
      <c r="R77" s="10" t="s">
        <v>37</v>
      </c>
      <c r="S77" s="10" t="s">
        <v>37</v>
      </c>
      <c r="T77" s="10" t="str">
        <f>VLOOKUP(B77,[1]数据列表!$Z$1:$AJ$88,11,FALSE)</f>
        <v>13015846227</v>
      </c>
      <c r="U77" s="12" t="s">
        <v>45</v>
      </c>
      <c r="V77" s="10" t="s">
        <v>37</v>
      </c>
      <c r="W77" s="10" t="s">
        <v>37</v>
      </c>
      <c r="X77" s="10" t="s">
        <v>37</v>
      </c>
      <c r="Y77" s="10" t="s">
        <v>37</v>
      </c>
      <c r="Z77" s="10" t="s">
        <v>37</v>
      </c>
      <c r="AA77" s="12" t="s">
        <v>46</v>
      </c>
      <c r="AB77" s="12" t="s">
        <v>47</v>
      </c>
      <c r="AC77" s="10" t="s">
        <v>413</v>
      </c>
      <c r="AD77" s="10" t="s">
        <v>318</v>
      </c>
      <c r="AE77" s="10" t="s">
        <v>338</v>
      </c>
    </row>
    <row r="78" ht="129.75" spans="1:31">
      <c r="A78" s="9">
        <f t="shared" si="2"/>
        <v>76</v>
      </c>
      <c r="B78" s="10" t="s">
        <v>414</v>
      </c>
      <c r="C78" s="10" t="s">
        <v>33</v>
      </c>
      <c r="D78" s="10" t="s">
        <v>34</v>
      </c>
      <c r="E78" s="10" t="s">
        <v>314</v>
      </c>
      <c r="F78" s="10" t="s">
        <v>315</v>
      </c>
      <c r="G78" s="10" t="s">
        <v>415</v>
      </c>
      <c r="H78" s="10" t="s">
        <v>37</v>
      </c>
      <c r="I78" s="10" t="s">
        <v>37</v>
      </c>
      <c r="J78" s="12" t="s">
        <v>345</v>
      </c>
      <c r="K78" s="10" t="s">
        <v>37</v>
      </c>
      <c r="L78" s="10" t="s">
        <v>396</v>
      </c>
      <c r="M78" s="10" t="s">
        <v>397</v>
      </c>
      <c r="N78" s="10" t="s">
        <v>41</v>
      </c>
      <c r="O78" s="10" t="s">
        <v>42</v>
      </c>
      <c r="P78" s="10" t="s">
        <v>43</v>
      </c>
      <c r="Q78" s="10" t="s">
        <v>398</v>
      </c>
      <c r="R78" s="10" t="s">
        <v>37</v>
      </c>
      <c r="S78" s="10" t="s">
        <v>37</v>
      </c>
      <c r="T78" s="10" t="str">
        <f>VLOOKUP(B78,[1]数据列表!$Z$1:$AJ$88,11,FALSE)</f>
        <v>15905995969</v>
      </c>
      <c r="U78" s="12" t="s">
        <v>45</v>
      </c>
      <c r="V78" s="10" t="s">
        <v>37</v>
      </c>
      <c r="W78" s="10" t="s">
        <v>37</v>
      </c>
      <c r="X78" s="10" t="s">
        <v>37</v>
      </c>
      <c r="Y78" s="10" t="s">
        <v>37</v>
      </c>
      <c r="Z78" s="10" t="s">
        <v>37</v>
      </c>
      <c r="AA78" s="12" t="s">
        <v>46</v>
      </c>
      <c r="AB78" s="12" t="s">
        <v>47</v>
      </c>
      <c r="AC78" s="10" t="s">
        <v>416</v>
      </c>
      <c r="AD78" s="10" t="s">
        <v>318</v>
      </c>
      <c r="AE78" s="10" t="s">
        <v>338</v>
      </c>
    </row>
    <row r="79" ht="159.75" spans="1:31">
      <c r="A79" s="9">
        <f t="shared" si="2"/>
        <v>77</v>
      </c>
      <c r="B79" s="10" t="s">
        <v>417</v>
      </c>
      <c r="C79" s="10" t="s">
        <v>33</v>
      </c>
      <c r="D79" s="10" t="s">
        <v>34</v>
      </c>
      <c r="E79" s="10" t="s">
        <v>187</v>
      </c>
      <c r="F79" s="10" t="s">
        <v>188</v>
      </c>
      <c r="G79" s="10" t="s">
        <v>188</v>
      </c>
      <c r="H79" s="10" t="s">
        <v>37</v>
      </c>
      <c r="I79" s="10" t="s">
        <v>37</v>
      </c>
      <c r="J79" s="12" t="s">
        <v>345</v>
      </c>
      <c r="K79" s="10" t="s">
        <v>37</v>
      </c>
      <c r="L79" s="10" t="s">
        <v>407</v>
      </c>
      <c r="M79" s="10" t="s">
        <v>408</v>
      </c>
      <c r="N79" s="10" t="s">
        <v>41</v>
      </c>
      <c r="O79" s="10" t="s">
        <v>42</v>
      </c>
      <c r="P79" s="10" t="s">
        <v>43</v>
      </c>
      <c r="Q79" s="10" t="s">
        <v>409</v>
      </c>
      <c r="R79" s="10" t="s">
        <v>37</v>
      </c>
      <c r="S79" s="10" t="s">
        <v>37</v>
      </c>
      <c r="T79" s="10" t="str">
        <f>VLOOKUP(B79,[1]数据列表!$Z$1:$AJ$88,11,FALSE)</f>
        <v>13015846227</v>
      </c>
      <c r="U79" s="12" t="s">
        <v>45</v>
      </c>
      <c r="V79" s="10" t="s">
        <v>37</v>
      </c>
      <c r="W79" s="10" t="s">
        <v>37</v>
      </c>
      <c r="X79" s="10" t="s">
        <v>37</v>
      </c>
      <c r="Y79" s="10" t="s">
        <v>37</v>
      </c>
      <c r="Z79" s="10" t="s">
        <v>37</v>
      </c>
      <c r="AA79" s="12" t="s">
        <v>46</v>
      </c>
      <c r="AB79" s="12" t="s">
        <v>47</v>
      </c>
      <c r="AC79" s="10" t="s">
        <v>418</v>
      </c>
      <c r="AD79" s="10" t="s">
        <v>190</v>
      </c>
      <c r="AE79" s="10" t="s">
        <v>338</v>
      </c>
    </row>
    <row r="80" ht="129.75" spans="1:31">
      <c r="A80" s="9">
        <f t="shared" si="2"/>
        <v>78</v>
      </c>
      <c r="B80" s="10" t="s">
        <v>419</v>
      </c>
      <c r="C80" s="10" t="s">
        <v>33</v>
      </c>
      <c r="D80" s="10" t="s">
        <v>52</v>
      </c>
      <c r="E80" s="10" t="s">
        <v>53</v>
      </c>
      <c r="F80" s="10" t="s">
        <v>54</v>
      </c>
      <c r="G80" s="10" t="s">
        <v>230</v>
      </c>
      <c r="H80" s="10" t="s">
        <v>37</v>
      </c>
      <c r="I80" s="10" t="s">
        <v>37</v>
      </c>
      <c r="J80" s="12" t="s">
        <v>345</v>
      </c>
      <c r="K80" s="10" t="s">
        <v>37</v>
      </c>
      <c r="L80" s="10" t="s">
        <v>396</v>
      </c>
      <c r="M80" s="10" t="s">
        <v>397</v>
      </c>
      <c r="N80" s="10" t="s">
        <v>41</v>
      </c>
      <c r="O80" s="10" t="s">
        <v>42</v>
      </c>
      <c r="P80" s="10" t="s">
        <v>43</v>
      </c>
      <c r="Q80" s="10" t="s">
        <v>398</v>
      </c>
      <c r="R80" s="10" t="s">
        <v>37</v>
      </c>
      <c r="S80" s="10" t="s">
        <v>37</v>
      </c>
      <c r="T80" s="10" t="str">
        <f>VLOOKUP(B80,[1]数据列表!$Z$1:$AJ$88,11,FALSE)</f>
        <v>15905995969</v>
      </c>
      <c r="U80" s="12" t="s">
        <v>45</v>
      </c>
      <c r="V80" s="10" t="s">
        <v>37</v>
      </c>
      <c r="W80" s="10" t="s">
        <v>37</v>
      </c>
      <c r="X80" s="10" t="s">
        <v>37</v>
      </c>
      <c r="Y80" s="10" t="s">
        <v>37</v>
      </c>
      <c r="Z80" s="10" t="s">
        <v>37</v>
      </c>
      <c r="AA80" s="12" t="s">
        <v>46</v>
      </c>
      <c r="AB80" s="12" t="s">
        <v>47</v>
      </c>
      <c r="AC80" s="10" t="s">
        <v>420</v>
      </c>
      <c r="AD80" s="10" t="s">
        <v>57</v>
      </c>
      <c r="AE80" s="10" t="s">
        <v>338</v>
      </c>
    </row>
    <row r="81" ht="159.75" spans="1:31">
      <c r="A81" s="9">
        <f t="shared" si="2"/>
        <v>79</v>
      </c>
      <c r="B81" s="10" t="s">
        <v>421</v>
      </c>
      <c r="C81" s="10" t="s">
        <v>33</v>
      </c>
      <c r="D81" s="10" t="s">
        <v>34</v>
      </c>
      <c r="E81" s="10" t="s">
        <v>207</v>
      </c>
      <c r="F81" s="10" t="s">
        <v>422</v>
      </c>
      <c r="G81" s="10" t="s">
        <v>423</v>
      </c>
      <c r="H81" s="10" t="s">
        <v>37</v>
      </c>
      <c r="I81" s="10" t="s">
        <v>37</v>
      </c>
      <c r="J81" s="12" t="s">
        <v>345</v>
      </c>
      <c r="K81" s="10" t="s">
        <v>37</v>
      </c>
      <c r="L81" s="10" t="s">
        <v>407</v>
      </c>
      <c r="M81" s="10" t="s">
        <v>408</v>
      </c>
      <c r="N81" s="10" t="s">
        <v>41</v>
      </c>
      <c r="O81" s="10" t="s">
        <v>42</v>
      </c>
      <c r="P81" s="10" t="s">
        <v>43</v>
      </c>
      <c r="Q81" s="10" t="s">
        <v>409</v>
      </c>
      <c r="R81" s="10" t="s">
        <v>37</v>
      </c>
      <c r="S81" s="10" t="s">
        <v>37</v>
      </c>
      <c r="T81" s="10" t="str">
        <f>VLOOKUP(B81,[1]数据列表!$Z$1:$AJ$88,11,FALSE)</f>
        <v>13015846227</v>
      </c>
      <c r="U81" s="12" t="s">
        <v>45</v>
      </c>
      <c r="V81" s="10" t="s">
        <v>37</v>
      </c>
      <c r="W81" s="10" t="s">
        <v>37</v>
      </c>
      <c r="X81" s="10" t="s">
        <v>37</v>
      </c>
      <c r="Y81" s="10" t="s">
        <v>37</v>
      </c>
      <c r="Z81" s="10" t="s">
        <v>37</v>
      </c>
      <c r="AA81" s="12" t="s">
        <v>46</v>
      </c>
      <c r="AB81" s="12" t="s">
        <v>47</v>
      </c>
      <c r="AC81" s="10" t="s">
        <v>424</v>
      </c>
      <c r="AD81" s="10" t="s">
        <v>425</v>
      </c>
      <c r="AE81" s="10" t="s">
        <v>338</v>
      </c>
    </row>
    <row r="82" ht="159.75" spans="1:31">
      <c r="A82" s="9">
        <f t="shared" si="2"/>
        <v>80</v>
      </c>
      <c r="B82" s="10" t="s">
        <v>426</v>
      </c>
      <c r="C82" s="10" t="s">
        <v>33</v>
      </c>
      <c r="D82" s="10" t="s">
        <v>34</v>
      </c>
      <c r="E82" s="10" t="s">
        <v>207</v>
      </c>
      <c r="F82" s="10" t="s">
        <v>427</v>
      </c>
      <c r="G82" s="10" t="s">
        <v>427</v>
      </c>
      <c r="H82" s="10" t="s">
        <v>37</v>
      </c>
      <c r="I82" s="10" t="s">
        <v>37</v>
      </c>
      <c r="J82" s="12" t="s">
        <v>345</v>
      </c>
      <c r="K82" s="10" t="s">
        <v>37</v>
      </c>
      <c r="L82" s="10" t="s">
        <v>407</v>
      </c>
      <c r="M82" s="10" t="s">
        <v>408</v>
      </c>
      <c r="N82" s="10" t="s">
        <v>41</v>
      </c>
      <c r="O82" s="10" t="s">
        <v>42</v>
      </c>
      <c r="P82" s="10" t="s">
        <v>43</v>
      </c>
      <c r="Q82" s="10" t="s">
        <v>409</v>
      </c>
      <c r="R82" s="10" t="s">
        <v>37</v>
      </c>
      <c r="S82" s="10" t="s">
        <v>37</v>
      </c>
      <c r="T82" s="10" t="s">
        <v>37</v>
      </c>
      <c r="U82" s="12" t="s">
        <v>45</v>
      </c>
      <c r="V82" s="10" t="s">
        <v>37</v>
      </c>
      <c r="W82" s="10" t="s">
        <v>37</v>
      </c>
      <c r="X82" s="10" t="s">
        <v>37</v>
      </c>
      <c r="Y82" s="10" t="s">
        <v>37</v>
      </c>
      <c r="Z82" s="10" t="s">
        <v>37</v>
      </c>
      <c r="AA82" s="12" t="s">
        <v>46</v>
      </c>
      <c r="AB82" s="12" t="s">
        <v>47</v>
      </c>
      <c r="AC82" s="10" t="s">
        <v>428</v>
      </c>
      <c r="AD82" s="10" t="s">
        <v>429</v>
      </c>
      <c r="AE82" s="10" t="s">
        <v>338</v>
      </c>
    </row>
    <row r="83" ht="128.25" spans="1:31">
      <c r="A83" s="9">
        <f t="shared" si="2"/>
        <v>81</v>
      </c>
      <c r="B83" s="10" t="s">
        <v>430</v>
      </c>
      <c r="C83" s="10" t="s">
        <v>33</v>
      </c>
      <c r="D83" s="10" t="s">
        <v>34</v>
      </c>
      <c r="E83" s="10" t="s">
        <v>340</v>
      </c>
      <c r="F83" s="10" t="s">
        <v>431</v>
      </c>
      <c r="G83" s="10" t="s">
        <v>431</v>
      </c>
      <c r="H83" s="10" t="s">
        <v>37</v>
      </c>
      <c r="I83" s="10" t="s">
        <v>37</v>
      </c>
      <c r="J83" s="12" t="s">
        <v>345</v>
      </c>
      <c r="K83" s="10" t="s">
        <v>37</v>
      </c>
      <c r="L83" s="10" t="s">
        <v>432</v>
      </c>
      <c r="M83" s="10" t="s">
        <v>433</v>
      </c>
      <c r="N83" s="10" t="s">
        <v>41</v>
      </c>
      <c r="O83" s="10" t="s">
        <v>42</v>
      </c>
      <c r="P83" s="10" t="s">
        <v>43</v>
      </c>
      <c r="Q83" s="10" t="s">
        <v>398</v>
      </c>
      <c r="R83" s="10" t="s">
        <v>37</v>
      </c>
      <c r="S83" s="10" t="s">
        <v>37</v>
      </c>
      <c r="T83" s="10" t="s">
        <v>37</v>
      </c>
      <c r="U83" s="12" t="s">
        <v>45</v>
      </c>
      <c r="V83" s="10" t="s">
        <v>37</v>
      </c>
      <c r="W83" s="10" t="s">
        <v>37</v>
      </c>
      <c r="X83" s="10" t="s">
        <v>37</v>
      </c>
      <c r="Y83" s="10" t="s">
        <v>37</v>
      </c>
      <c r="Z83" s="10" t="s">
        <v>37</v>
      </c>
      <c r="AA83" s="12" t="s">
        <v>46</v>
      </c>
      <c r="AB83" s="12" t="s">
        <v>47</v>
      </c>
      <c r="AC83" s="10" t="s">
        <v>434</v>
      </c>
      <c r="AD83" s="10" t="s">
        <v>435</v>
      </c>
      <c r="AE83" s="10" t="s">
        <v>338</v>
      </c>
    </row>
    <row r="84" ht="128.25" spans="1:31">
      <c r="A84" s="9">
        <f t="shared" si="2"/>
        <v>82</v>
      </c>
      <c r="B84" s="10" t="s">
        <v>436</v>
      </c>
      <c r="C84" s="10" t="s">
        <v>33</v>
      </c>
      <c r="D84" s="10" t="s">
        <v>34</v>
      </c>
      <c r="E84" s="10" t="s">
        <v>207</v>
      </c>
      <c r="F84" s="10" t="s">
        <v>427</v>
      </c>
      <c r="G84" s="10" t="s">
        <v>427</v>
      </c>
      <c r="H84" s="10" t="s">
        <v>37</v>
      </c>
      <c r="I84" s="10" t="s">
        <v>37</v>
      </c>
      <c r="J84" s="12" t="s">
        <v>345</v>
      </c>
      <c r="K84" s="10" t="s">
        <v>37</v>
      </c>
      <c r="L84" s="10" t="s">
        <v>432</v>
      </c>
      <c r="M84" s="10" t="s">
        <v>433</v>
      </c>
      <c r="N84" s="10" t="s">
        <v>41</v>
      </c>
      <c r="O84" s="10" t="s">
        <v>42</v>
      </c>
      <c r="P84" s="10" t="s">
        <v>43</v>
      </c>
      <c r="Q84" s="10" t="s">
        <v>398</v>
      </c>
      <c r="R84" s="10" t="s">
        <v>37</v>
      </c>
      <c r="S84" s="10" t="s">
        <v>37</v>
      </c>
      <c r="T84" s="10" t="s">
        <v>37</v>
      </c>
      <c r="U84" s="12" t="s">
        <v>45</v>
      </c>
      <c r="V84" s="10" t="s">
        <v>37</v>
      </c>
      <c r="W84" s="10" t="s">
        <v>37</v>
      </c>
      <c r="X84" s="10" t="s">
        <v>37</v>
      </c>
      <c r="Y84" s="10" t="s">
        <v>37</v>
      </c>
      <c r="Z84" s="10" t="s">
        <v>37</v>
      </c>
      <c r="AA84" s="12" t="s">
        <v>46</v>
      </c>
      <c r="AB84" s="12" t="s">
        <v>47</v>
      </c>
      <c r="AC84" s="10" t="s">
        <v>437</v>
      </c>
      <c r="AD84" s="10" t="s">
        <v>429</v>
      </c>
      <c r="AE84" s="10" t="s">
        <v>338</v>
      </c>
    </row>
    <row r="85" ht="128.25" spans="1:31">
      <c r="A85" s="9">
        <f t="shared" si="2"/>
        <v>83</v>
      </c>
      <c r="B85" s="10" t="s">
        <v>438</v>
      </c>
      <c r="C85" s="10" t="s">
        <v>135</v>
      </c>
      <c r="D85" s="10" t="s">
        <v>136</v>
      </c>
      <c r="E85" s="10" t="s">
        <v>136</v>
      </c>
      <c r="F85" s="10" t="s">
        <v>136</v>
      </c>
      <c r="G85" s="10" t="s">
        <v>136</v>
      </c>
      <c r="H85" s="10" t="s">
        <v>439</v>
      </c>
      <c r="I85" s="10" t="s">
        <v>440</v>
      </c>
      <c r="J85" s="12" t="s">
        <v>441</v>
      </c>
      <c r="K85" s="10" t="s">
        <v>37</v>
      </c>
      <c r="L85" s="10" t="s">
        <v>432</v>
      </c>
      <c r="M85" s="10" t="s">
        <v>433</v>
      </c>
      <c r="N85" s="10" t="s">
        <v>41</v>
      </c>
      <c r="O85" s="10" t="s">
        <v>42</v>
      </c>
      <c r="P85" s="10" t="s">
        <v>43</v>
      </c>
      <c r="Q85" s="10" t="s">
        <v>398</v>
      </c>
      <c r="R85" s="10" t="s">
        <v>442</v>
      </c>
      <c r="S85" s="10" t="s">
        <v>443</v>
      </c>
      <c r="T85" s="10" t="str">
        <f>VLOOKUP(B85,[1]数据列表!$Z$1:$AJ$88,11,FALSE)</f>
        <v>/</v>
      </c>
      <c r="U85" s="12" t="s">
        <v>45</v>
      </c>
      <c r="V85" s="10" t="s">
        <v>37</v>
      </c>
      <c r="W85" s="10" t="s">
        <v>37</v>
      </c>
      <c r="X85" s="10" t="s">
        <v>37</v>
      </c>
      <c r="Y85" s="10" t="s">
        <v>37</v>
      </c>
      <c r="Z85" s="10" t="s">
        <v>37</v>
      </c>
      <c r="AA85" s="12" t="s">
        <v>46</v>
      </c>
      <c r="AB85" s="12" t="s">
        <v>47</v>
      </c>
      <c r="AC85" s="10" t="s">
        <v>444</v>
      </c>
      <c r="AD85" s="10" t="s">
        <v>445</v>
      </c>
      <c r="AE85" s="10" t="s">
        <v>338</v>
      </c>
    </row>
    <row r="86" ht="128.25" spans="1:31">
      <c r="A86" s="9">
        <f t="shared" si="2"/>
        <v>84</v>
      </c>
      <c r="B86" s="10" t="s">
        <v>446</v>
      </c>
      <c r="C86" s="10" t="s">
        <v>135</v>
      </c>
      <c r="D86" s="10" t="s">
        <v>258</v>
      </c>
      <c r="E86" s="10" t="s">
        <v>259</v>
      </c>
      <c r="F86" s="10" t="s">
        <v>260</v>
      </c>
      <c r="G86" s="10" t="s">
        <v>261</v>
      </c>
      <c r="H86" s="10" t="s">
        <v>262</v>
      </c>
      <c r="I86" s="10" t="s">
        <v>440</v>
      </c>
      <c r="J86" s="12" t="s">
        <v>447</v>
      </c>
      <c r="K86" s="10" t="s">
        <v>37</v>
      </c>
      <c r="L86" s="10" t="s">
        <v>432</v>
      </c>
      <c r="M86" s="10" t="s">
        <v>433</v>
      </c>
      <c r="N86" s="10" t="s">
        <v>41</v>
      </c>
      <c r="O86" s="10" t="s">
        <v>42</v>
      </c>
      <c r="P86" s="10" t="s">
        <v>43</v>
      </c>
      <c r="Q86" s="10" t="s">
        <v>398</v>
      </c>
      <c r="R86" s="10" t="s">
        <v>392</v>
      </c>
      <c r="S86" s="10" t="s">
        <v>393</v>
      </c>
      <c r="T86" s="10" t="str">
        <f>VLOOKUP(B86,[1]数据列表!$Z$1:$AJ$88,11,FALSE)</f>
        <v>(021)59160898</v>
      </c>
      <c r="U86" s="12" t="s">
        <v>45</v>
      </c>
      <c r="V86" s="10" t="s">
        <v>37</v>
      </c>
      <c r="W86" s="10" t="s">
        <v>37</v>
      </c>
      <c r="X86" s="10" t="s">
        <v>37</v>
      </c>
      <c r="Y86" s="10" t="s">
        <v>37</v>
      </c>
      <c r="Z86" s="10" t="s">
        <v>37</v>
      </c>
      <c r="AA86" s="12" t="s">
        <v>46</v>
      </c>
      <c r="AB86" s="12" t="s">
        <v>47</v>
      </c>
      <c r="AC86" s="10" t="s">
        <v>448</v>
      </c>
      <c r="AD86" s="10" t="s">
        <v>268</v>
      </c>
      <c r="AE86" s="10" t="s">
        <v>338</v>
      </c>
    </row>
    <row r="87" ht="128.25" spans="1:31">
      <c r="A87" s="9">
        <f t="shared" si="2"/>
        <v>85</v>
      </c>
      <c r="B87" s="10" t="s">
        <v>449</v>
      </c>
      <c r="C87" s="10" t="s">
        <v>75</v>
      </c>
      <c r="D87" s="10" t="s">
        <v>83</v>
      </c>
      <c r="E87" s="10" t="s">
        <v>83</v>
      </c>
      <c r="F87" s="10" t="s">
        <v>83</v>
      </c>
      <c r="G87" s="10" t="s">
        <v>450</v>
      </c>
      <c r="H87" s="10" t="s">
        <v>221</v>
      </c>
      <c r="I87" s="10" t="s">
        <v>85</v>
      </c>
      <c r="J87" s="12" t="s">
        <v>451</v>
      </c>
      <c r="K87" s="10" t="s">
        <v>87</v>
      </c>
      <c r="L87" s="10" t="s">
        <v>432</v>
      </c>
      <c r="M87" s="10" t="s">
        <v>433</v>
      </c>
      <c r="N87" s="10" t="s">
        <v>41</v>
      </c>
      <c r="O87" s="10" t="s">
        <v>42</v>
      </c>
      <c r="P87" s="10" t="s">
        <v>43</v>
      </c>
      <c r="Q87" s="10" t="s">
        <v>398</v>
      </c>
      <c r="R87" s="10" t="s">
        <v>452</v>
      </c>
      <c r="S87" s="10" t="s">
        <v>453</v>
      </c>
      <c r="T87" s="10" t="s">
        <v>37</v>
      </c>
      <c r="U87" s="12" t="s">
        <v>45</v>
      </c>
      <c r="V87" s="10" t="s">
        <v>37</v>
      </c>
      <c r="W87" s="10" t="s">
        <v>37</v>
      </c>
      <c r="X87" s="10" t="s">
        <v>37</v>
      </c>
      <c r="Y87" s="10" t="s">
        <v>37</v>
      </c>
      <c r="Z87" s="10" t="s">
        <v>37</v>
      </c>
      <c r="AA87" s="12" t="s">
        <v>46</v>
      </c>
      <c r="AB87" s="12" t="s">
        <v>47</v>
      </c>
      <c r="AC87" s="10" t="s">
        <v>454</v>
      </c>
      <c r="AD87" s="10" t="s">
        <v>94</v>
      </c>
      <c r="AE87" s="10" t="s">
        <v>338</v>
      </c>
    </row>
  </sheetData>
  <autoFilter ref="A2:AU87">
    <extLst/>
  </autoFilter>
  <mergeCells count="1">
    <mergeCell ref="A1:AD1"/>
  </mergeCells>
  <conditionalFormatting sqref="B3:B87">
    <cfRule type="duplicateValues" dxfId="0" priority="1"/>
  </conditionalFormatting>
  <conditionalFormatting sqref="B2 B88:B1048576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石狮85批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叶筱菡</cp:lastModifiedBy>
  <dcterms:created xsi:type="dcterms:W3CDTF">2021-06-24T11:08:00Z</dcterms:created>
  <dcterms:modified xsi:type="dcterms:W3CDTF">2022-10-21T05:54:22Z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E3850F909CD54821B92F882D22C89781</vt:lpwstr>
  </property>
</Properties>
</file>