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 tabRatio="1000"/>
  </bookViews>
  <sheets>
    <sheet name="封面" sheetId="164" r:id="rId1"/>
    <sheet name="附表1-1" sheetId="19" r:id="rId2"/>
    <sheet name="附表1-2" sheetId="21" r:id="rId3"/>
    <sheet name="附表1-3" sheetId="22" r:id="rId4"/>
    <sheet name="附表1-4" sheetId="23" r:id="rId5"/>
    <sheet name="附表1-5" sheetId="24" r:id="rId6"/>
    <sheet name="附表1-6" sheetId="42" r:id="rId7"/>
    <sheet name="附表1-7" sheetId="25" r:id="rId8"/>
    <sheet name="附表1-8" sheetId="38" r:id="rId9"/>
    <sheet name="附表1-9" sheetId="29" r:id="rId10"/>
    <sheet name="附表1-10" sheetId="28" r:id="rId11"/>
    <sheet name="附表1-11" sheetId="32" r:id="rId12"/>
    <sheet name="附表1-12" sheetId="33" r:id="rId13"/>
    <sheet name="附表1-13" sheetId="36" r:id="rId14"/>
    <sheet name="附表1-14" sheetId="37" r:id="rId15"/>
    <sheet name="附表2-1" sheetId="165" r:id="rId16"/>
    <sheet name="附表2-2" sheetId="166" r:id="rId17"/>
    <sheet name="附表2-3" sheetId="167" r:id="rId18"/>
    <sheet name="附表2-4" sheetId="168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5" hidden="1">'附表1-5'!$A$4:$G$81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封面!$A$1:$B$26</definedName>
    <definedName name="_xlnm.Print_Titles" localSheetId="1">'附表1-1'!$2:$5</definedName>
    <definedName name="_xlnm.Print_Titles" localSheetId="8">'附表1-8'!$1:$4</definedName>
    <definedName name="_xlnm.Print_Titles" localSheetId="9">'附表1-9'!$1:$4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2">'附表1-2'!$1:$4</definedName>
    <definedName name="_xlnm.Print_Titles" localSheetId="13">'附表1-13'!$1:$4</definedName>
    <definedName name="_xlnm.Print_Titles" localSheetId="14">'附表1-14'!$1:$4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Database" localSheetId="15">#REF!</definedName>
    <definedName name="database2" localSheetId="15">#REF!</definedName>
    <definedName name="database3" localSheetId="15">#REF!</definedName>
    <definedName name="gxxe2003" localSheetId="15">'[3]P1012001'!$A$6:$E$117</definedName>
    <definedName name="hhhh" localSheetId="15">#REF!</definedName>
    <definedName name="kkkk" localSheetId="15">#REF!</definedName>
    <definedName name="UU" localSheetId="15">#REF!</definedName>
    <definedName name="YY" localSheetId="15">#REF!</definedName>
    <definedName name="地区名称" localSheetId="15">#REF!</definedName>
    <definedName name="福州" localSheetId="15">#REF!</definedName>
    <definedName name="汇率" localSheetId="15">#REF!</definedName>
    <definedName name="全额差额比例" localSheetId="15">'[5]C01-1'!#REF!</definedName>
    <definedName name="生产列1" localSheetId="15">#REF!</definedName>
    <definedName name="生产列11" localSheetId="15">#REF!</definedName>
    <definedName name="生产列15" localSheetId="15">#REF!</definedName>
    <definedName name="生产列16" localSheetId="15">#REF!</definedName>
    <definedName name="生产列17" localSheetId="15">#REF!</definedName>
    <definedName name="生产列19" localSheetId="15">#REF!</definedName>
    <definedName name="生产列2" localSheetId="15">#REF!</definedName>
    <definedName name="生产列20" localSheetId="15">#REF!</definedName>
    <definedName name="生产列3" localSheetId="15">#REF!</definedName>
    <definedName name="生产列4" localSheetId="15">#REF!</definedName>
    <definedName name="生产列5" localSheetId="15">#REF!</definedName>
    <definedName name="生产列6" localSheetId="15">#REF!</definedName>
    <definedName name="生产列7" localSheetId="15">#REF!</definedName>
    <definedName name="生产列8" localSheetId="15">#REF!</definedName>
    <definedName name="生产列9" localSheetId="15">#REF!</definedName>
    <definedName name="生产期" localSheetId="15">#REF!</definedName>
    <definedName name="生产期1" localSheetId="15">#REF!</definedName>
    <definedName name="生产期11" localSheetId="15">#REF!</definedName>
    <definedName name="生产期15" localSheetId="15">#REF!</definedName>
    <definedName name="生产期16" localSheetId="15">#REF!</definedName>
    <definedName name="生产期17" localSheetId="15">#REF!</definedName>
    <definedName name="生产期19" localSheetId="15">#REF!</definedName>
    <definedName name="生产期2" localSheetId="15">#REF!</definedName>
    <definedName name="生产期20" localSheetId="15">#REF!</definedName>
    <definedName name="生产期3" localSheetId="15">#REF!</definedName>
    <definedName name="生产期4" localSheetId="15">#REF!</definedName>
    <definedName name="生产期5" localSheetId="15">#REF!</definedName>
    <definedName name="生产期6" localSheetId="15">#REF!</definedName>
    <definedName name="生产期7" localSheetId="15">#REF!</definedName>
    <definedName name="生产期8" localSheetId="15">#REF!</definedName>
    <definedName name="生产期9" localSheetId="15">#REF!</definedName>
    <definedName name="体制上解" localSheetId="15">#REF!</definedName>
    <definedName name="Database" localSheetId="16">#REF!</definedName>
    <definedName name="database2" localSheetId="16">#REF!</definedName>
    <definedName name="database3" localSheetId="16">#REF!</definedName>
    <definedName name="gxxe2003" localSheetId="16">'[3]P1012001'!$A$6:$E$117</definedName>
    <definedName name="hhhh" localSheetId="16">#REF!</definedName>
    <definedName name="kkkk" localSheetId="16">#REF!</definedName>
    <definedName name="UU" localSheetId="16">#REF!</definedName>
    <definedName name="YY" localSheetId="16">#REF!</definedName>
    <definedName name="地区名称" localSheetId="16">#REF!</definedName>
    <definedName name="福州" localSheetId="16">#REF!</definedName>
    <definedName name="汇率" localSheetId="16">#REF!</definedName>
    <definedName name="全额差额比例" localSheetId="16">'[4]C01-1'!#REF!</definedName>
    <definedName name="生产列1" localSheetId="16">#REF!</definedName>
    <definedName name="生产列11" localSheetId="16">#REF!</definedName>
    <definedName name="生产列15" localSheetId="16">#REF!</definedName>
    <definedName name="生产列16" localSheetId="16">#REF!</definedName>
    <definedName name="生产列17" localSheetId="16">#REF!</definedName>
    <definedName name="生产列19" localSheetId="16">#REF!</definedName>
    <definedName name="生产列2" localSheetId="16">#REF!</definedName>
    <definedName name="生产列20" localSheetId="16">#REF!</definedName>
    <definedName name="生产列3" localSheetId="16">#REF!</definedName>
    <definedName name="生产列4" localSheetId="16">#REF!</definedName>
    <definedName name="生产列5" localSheetId="16">#REF!</definedName>
    <definedName name="生产列6" localSheetId="16">#REF!</definedName>
    <definedName name="生产列7" localSheetId="16">#REF!</definedName>
    <definedName name="生产列8" localSheetId="16">#REF!</definedName>
    <definedName name="生产列9" localSheetId="16">#REF!</definedName>
    <definedName name="生产期" localSheetId="16">#REF!</definedName>
    <definedName name="生产期1" localSheetId="16">#REF!</definedName>
    <definedName name="生产期11" localSheetId="16">#REF!</definedName>
    <definedName name="生产期15" localSheetId="16">#REF!</definedName>
    <definedName name="生产期16" localSheetId="16">#REF!</definedName>
    <definedName name="生产期17" localSheetId="16">#REF!</definedName>
    <definedName name="生产期19" localSheetId="16">#REF!</definedName>
    <definedName name="生产期2" localSheetId="16">#REF!</definedName>
    <definedName name="生产期20" localSheetId="16">#REF!</definedName>
    <definedName name="生产期3" localSheetId="16">#REF!</definedName>
    <definedName name="生产期4" localSheetId="16">#REF!</definedName>
    <definedName name="生产期5" localSheetId="16">#REF!</definedName>
    <definedName name="生产期6" localSheetId="16">#REF!</definedName>
    <definedName name="生产期7" localSheetId="16">#REF!</definedName>
    <definedName name="生产期8" localSheetId="16">#REF!</definedName>
    <definedName name="生产期9" localSheetId="16">#REF!</definedName>
    <definedName name="体制上解" localSheetId="16">#REF!</definedName>
    <definedName name="Database" localSheetId="17">#REF!</definedName>
    <definedName name="database2" localSheetId="17">#REF!</definedName>
    <definedName name="database3" localSheetId="17">#REF!</definedName>
    <definedName name="gxxe2003" localSheetId="17">'[3]P1012001'!$A$6:$E$117</definedName>
    <definedName name="hhhh" localSheetId="17">#REF!</definedName>
    <definedName name="kkkk" localSheetId="17">#REF!</definedName>
    <definedName name="UU" localSheetId="17">#REF!</definedName>
    <definedName name="YY" localSheetId="17">#REF!</definedName>
    <definedName name="地区名称" localSheetId="17">#REF!</definedName>
    <definedName name="福州" localSheetId="17">#REF!</definedName>
    <definedName name="汇率" localSheetId="17">#REF!</definedName>
    <definedName name="全额差额比例" localSheetId="17">'[5]C01-1'!#REF!</definedName>
    <definedName name="生产列1" localSheetId="17">#REF!</definedName>
    <definedName name="生产列11" localSheetId="17">#REF!</definedName>
    <definedName name="生产列15" localSheetId="17">#REF!</definedName>
    <definedName name="生产列16" localSheetId="17">#REF!</definedName>
    <definedName name="生产列17" localSheetId="17">#REF!</definedName>
    <definedName name="生产列19" localSheetId="17">#REF!</definedName>
    <definedName name="生产列2" localSheetId="17">#REF!</definedName>
    <definedName name="生产列20" localSheetId="17">#REF!</definedName>
    <definedName name="生产列3" localSheetId="17">#REF!</definedName>
    <definedName name="生产列4" localSheetId="17">#REF!</definedName>
    <definedName name="生产列5" localSheetId="17">#REF!</definedName>
    <definedName name="生产列6" localSheetId="17">#REF!</definedName>
    <definedName name="生产列7" localSheetId="17">#REF!</definedName>
    <definedName name="生产列8" localSheetId="17">#REF!</definedName>
    <definedName name="生产列9" localSheetId="17">#REF!</definedName>
    <definedName name="生产期" localSheetId="17">#REF!</definedName>
    <definedName name="生产期1" localSheetId="17">#REF!</definedName>
    <definedName name="生产期11" localSheetId="17">#REF!</definedName>
    <definedName name="生产期15" localSheetId="17">#REF!</definedName>
    <definedName name="生产期16" localSheetId="17">#REF!</definedName>
    <definedName name="生产期17" localSheetId="17">#REF!</definedName>
    <definedName name="生产期19" localSheetId="17">#REF!</definedName>
    <definedName name="生产期2" localSheetId="17">#REF!</definedName>
    <definedName name="生产期20" localSheetId="17">#REF!</definedName>
    <definedName name="生产期3" localSheetId="17">#REF!</definedName>
    <definedName name="生产期4" localSheetId="17">#REF!</definedName>
    <definedName name="生产期5" localSheetId="17">#REF!</definedName>
    <definedName name="生产期6" localSheetId="17">#REF!</definedName>
    <definedName name="生产期7" localSheetId="17">#REF!</definedName>
    <definedName name="生产期8" localSheetId="17">#REF!</definedName>
    <definedName name="生产期9" localSheetId="17">#REF!</definedName>
    <definedName name="体制上解" localSheetId="17">#REF!</definedName>
    <definedName name="Database" localSheetId="18">#REF!</definedName>
    <definedName name="database2" localSheetId="18">#REF!</definedName>
    <definedName name="database3" localSheetId="18">#REF!</definedName>
    <definedName name="gxxe2003" localSheetId="18">'[3]P1012001'!$A$6:$E$117</definedName>
    <definedName name="hhhh" localSheetId="18">#REF!</definedName>
    <definedName name="kkkk" localSheetId="18">#REF!</definedName>
    <definedName name="UU" localSheetId="18">#REF!</definedName>
    <definedName name="YY" localSheetId="18">#REF!</definedName>
    <definedName name="地区名称" localSheetId="18">#REF!</definedName>
    <definedName name="福州" localSheetId="18">#REF!</definedName>
    <definedName name="汇率" localSheetId="18">#REF!</definedName>
    <definedName name="全额差额比例" localSheetId="18">'[4]C01-1'!#REF!</definedName>
    <definedName name="生产列1" localSheetId="18">#REF!</definedName>
    <definedName name="生产列11" localSheetId="18">#REF!</definedName>
    <definedName name="生产列15" localSheetId="18">#REF!</definedName>
    <definedName name="生产列16" localSheetId="18">#REF!</definedName>
    <definedName name="生产列17" localSheetId="18">#REF!</definedName>
    <definedName name="生产列19" localSheetId="18">#REF!</definedName>
    <definedName name="生产列2" localSheetId="18">#REF!</definedName>
    <definedName name="生产列20" localSheetId="18">#REF!</definedName>
    <definedName name="生产列3" localSheetId="18">#REF!</definedName>
    <definedName name="生产列4" localSheetId="18">#REF!</definedName>
    <definedName name="生产列5" localSheetId="18">#REF!</definedName>
    <definedName name="生产列6" localSheetId="18">#REF!</definedName>
    <definedName name="生产列7" localSheetId="18">#REF!</definedName>
    <definedName name="生产列8" localSheetId="18">#REF!</definedName>
    <definedName name="生产列9" localSheetId="18">#REF!</definedName>
    <definedName name="生产期" localSheetId="18">#REF!</definedName>
    <definedName name="生产期1" localSheetId="18">#REF!</definedName>
    <definedName name="生产期11" localSheetId="18">#REF!</definedName>
    <definedName name="生产期15" localSheetId="18">#REF!</definedName>
    <definedName name="生产期16" localSheetId="18">#REF!</definedName>
    <definedName name="生产期17" localSheetId="18">#REF!</definedName>
    <definedName name="生产期19" localSheetId="18">#REF!</definedName>
    <definedName name="生产期2" localSheetId="18">#REF!</definedName>
    <definedName name="生产期20" localSheetId="18">#REF!</definedName>
    <definedName name="生产期3" localSheetId="18">#REF!</definedName>
    <definedName name="生产期4" localSheetId="18">#REF!</definedName>
    <definedName name="生产期5" localSheetId="18">#REF!</definedName>
    <definedName name="生产期6" localSheetId="18">#REF!</definedName>
    <definedName name="生产期7" localSheetId="18">#REF!</definedName>
    <definedName name="生产期8" localSheetId="18">#REF!</definedName>
    <definedName name="生产期9" localSheetId="18">#REF!</definedName>
    <definedName name="体制上解" localSheetId="18">#REF!</definedName>
  </definedNames>
  <calcPr calcId="144525" fullPrecision="0"/>
</workbook>
</file>

<file path=xl/sharedStrings.xml><?xml version="1.0" encoding="utf-8"?>
<sst xmlns="http://schemas.openxmlformats.org/spreadsheetml/2006/main" count="773">
  <si>
    <t>附件</t>
  </si>
  <si>
    <t>2018年度政府预算公开表格</t>
  </si>
  <si>
    <t>一、政府预算公开表格</t>
  </si>
  <si>
    <t>1、</t>
  </si>
  <si>
    <t>附表1-1：2018年度一般公共预算收入预算表</t>
  </si>
  <si>
    <t>2、</t>
  </si>
  <si>
    <t>附表1-2：2018年度一般公共预算支出预算表</t>
  </si>
  <si>
    <t>3、</t>
  </si>
  <si>
    <t>附表1-3：2018年度一般公共预算本级支出预算表</t>
  </si>
  <si>
    <t>4、</t>
  </si>
  <si>
    <t>附表1-4：2018年度一般公共预算本级支出经济分类情况表</t>
  </si>
  <si>
    <t>5、</t>
  </si>
  <si>
    <t>附表1-5：2018年度一般公共预算本级基本支出经济分类情况表</t>
  </si>
  <si>
    <t>6、</t>
  </si>
  <si>
    <t>附表1-6：2018年度对下税收返还和转移支付预算表</t>
  </si>
  <si>
    <t>7、</t>
  </si>
  <si>
    <t>附表1-7：2018年度本级一般公共预算“三公”经费支出预算表</t>
  </si>
  <si>
    <t>8、</t>
  </si>
  <si>
    <t>附表1-8：2018年度政府性基金本级收入预算表</t>
  </si>
  <si>
    <t>9、</t>
  </si>
  <si>
    <t>附表1-9：2018年度政府性基金本级支出预算表</t>
  </si>
  <si>
    <t>10、</t>
  </si>
  <si>
    <t>附表1-10：2018年度政府性基金转移支付预算表</t>
  </si>
  <si>
    <t>11、</t>
  </si>
  <si>
    <t>附表1-11：2018年度本级国有资本经营收入预算表</t>
  </si>
  <si>
    <t>12、</t>
  </si>
  <si>
    <t>附表1-12：2018年度本级国有资本经营支出预算表</t>
  </si>
  <si>
    <t>13、</t>
  </si>
  <si>
    <t>附表1-13：2018年度本级社会保险基金预算收入表</t>
  </si>
  <si>
    <t>14、</t>
  </si>
  <si>
    <t>附表1-14：2018年度本级社会保险基金预算支出表</t>
  </si>
  <si>
    <t>二、政府债务公开表格</t>
  </si>
  <si>
    <t>附表2-1：2017年度政府一般债务余额和限额情况表</t>
  </si>
  <si>
    <t>附表2-2：2017年度本级政府一般债务余额和限额情况表</t>
  </si>
  <si>
    <t>附表2-3：2017年度政府专项债务余额和限额情况表</t>
  </si>
  <si>
    <t>附表2-4：2017年度本级政府专项债务余额和限额情况表</t>
  </si>
  <si>
    <t>备注：本次公开包含政府预算14张、政府债务4张共18张以及政府预算说明文字范本各1套。</t>
  </si>
  <si>
    <t>附表1-1</t>
  </si>
  <si>
    <t>2018年度一般公共预算收入预算表</t>
  </si>
  <si>
    <t>单位：万元</t>
  </si>
  <si>
    <t>收 入项目</t>
  </si>
  <si>
    <t>当年预算数</t>
  </si>
  <si>
    <t>上年执行数(或上年预算数)</t>
  </si>
  <si>
    <t>预算数为上年执行数(或上年预算数)的％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</si>
  <si>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</si>
  <si>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</si>
  <si>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</si>
  <si>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</si>
  <si>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</si>
  <si>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</si>
  <si>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</si>
  <si>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</si>
  <si>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</si>
  <si>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</si>
  <si>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</si>
  <si>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</si>
  <si>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</si>
  <si>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</si>
  <si>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</si>
  <si>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</si>
  <si>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</si>
  <si>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</si>
  <si>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</si>
  <si>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</si>
  <si>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</si>
  <si>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</si>
  <si>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</si>
  <si>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</si>
  <si>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</si>
  <si>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</si>
  <si>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</si>
  <si>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</si>
  <si>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</si>
  <si>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</si>
  <si>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</si>
  <si>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</si>
  <si>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</si>
  <si>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</si>
  <si>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</si>
  <si>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</si>
  <si>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</si>
  <si>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</si>
  <si>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</si>
  <si>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</si>
  <si>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</si>
  <si>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2018年度一般公共预算支出预算表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</si>
  <si>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</si>
  <si>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</si>
  <si>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</si>
  <si>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</si>
  <si>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</si>
  <si>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</si>
  <si>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</si>
  <si>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</si>
  <si>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</si>
  <si>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</si>
  <si>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</si>
  <si>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</si>
  <si>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</si>
  <si>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</si>
  <si>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</si>
  <si>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</si>
  <si>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</si>
  <si>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</si>
  <si>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</si>
  <si>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</si>
  <si>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</si>
  <si>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</si>
  <si>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</si>
  <si>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</si>
  <si>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</si>
  <si>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</si>
  <si>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</si>
  <si>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</si>
  <si>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</si>
  <si>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</si>
  <si>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</si>
  <si>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</si>
  <si>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</si>
  <si>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</si>
  <si>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</si>
  <si>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</si>
  <si>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</si>
  <si>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</si>
  <si>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</si>
  <si>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</si>
  <si>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</si>
  <si>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</si>
  <si>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附表1-3</t>
  </si>
  <si>
    <t>2018年度一般公共预算本级支出预算表</t>
  </si>
  <si>
    <t>预算数为上年快报数(或上年预算数)的％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</si>
  <si>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</si>
  <si>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</si>
  <si>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</si>
  <si>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</si>
  <si>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</si>
  <si>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人大代表履职能力提升</t>
  </si>
  <si>
    <t xml:space="preserve">    代表工作</t>
  </si>
  <si>
    <t xml:space="preserve">    人大信访工作</t>
  </si>
  <si>
    <t xml:space="preserve">    其他人大事务支出</t>
  </si>
  <si>
    <t xml:space="preserve">  政协事务</t>
  </si>
  <si>
    <t xml:space="preserve">    委员视察</t>
  </si>
  <si>
    <t xml:space="preserve">    参政议政（政协事务）</t>
  </si>
  <si>
    <t xml:space="preserve">  政府办公厅（室）及相关机构事务</t>
  </si>
  <si>
    <t xml:space="preserve">    信访事务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</si>
  <si>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</si>
  <si>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</si>
  <si>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</si>
  <si>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</si>
  <si>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</si>
  <si>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</si>
  <si>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</si>
  <si>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财政事务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</si>
  <si>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</si>
  <si>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</si>
  <si>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</si>
  <si>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</si>
  <si>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</si>
  <si>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</si>
  <si>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信息化建设</t>
  </si>
  <si>
    <t xml:space="preserve">    其他审计事务支出</t>
  </si>
  <si>
    <t xml:space="preserve">  人力资源事务</t>
  </si>
  <si>
    <t xml:space="preserve">    军队转业干部安置</t>
  </si>
  <si>
    <t xml:space="preserve">    引进人才费用</t>
  </si>
  <si>
    <t xml:space="preserve">    公务员招考</t>
  </si>
  <si>
    <t xml:space="preserve">    其他人力资源事务支出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</si>
  <si>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</si>
  <si>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</si>
  <si>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</si>
  <si>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</si>
  <si>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消费者权益保护</t>
  </si>
  <si>
    <t xml:space="preserve">  质量技术监督与检验检疫事务</t>
  </si>
  <si>
    <t xml:space="preserve">    质量技术监督行政执法及业务管理</t>
  </si>
  <si>
    <t xml:space="preserve">  港澳台侨事务</t>
  </si>
  <si>
    <t xml:space="preserve">    其他港澳台侨事务支出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</si>
  <si>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</si>
  <si>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</si>
  <si>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</si>
  <si>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</si>
  <si>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</si>
  <si>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</si>
  <si>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</si>
  <si>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</si>
  <si>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</si>
  <si>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</si>
  <si>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  其他统战事务支出</t>
  </si>
  <si>
    <t xml:space="preserve">  其他共产党事务支出</t>
  </si>
  <si>
    <t xml:space="preserve">    其他共产党事务支出</t>
  </si>
  <si>
    <t xml:space="preserve">  其他一般公共服务支出</t>
  </si>
  <si>
    <t xml:space="preserve">    其他一般公共服务支出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</si>
  <si>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</si>
  <si>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国防动员</t>
  </si>
  <si>
    <t xml:space="preserve">    人民防空</t>
  </si>
  <si>
    <t xml:space="preserve">  其他国防支出</t>
  </si>
  <si>
    <t xml:space="preserve">    其他国防支出</t>
  </si>
  <si>
    <t xml:space="preserve">  武装警察</t>
  </si>
  <si>
    <t xml:space="preserve">    边防</t>
  </si>
  <si>
    <t xml:space="preserve">    消防</t>
  </si>
  <si>
    <t xml:space="preserve">    警卫</t>
  </si>
  <si>
    <t xml:space="preserve">    其他武装警察支出</t>
  </si>
  <si>
    <t xml:space="preserve">  公安</t>
  </si>
  <si>
    <t xml:space="preserve">    拘押收教场所管理</t>
  </si>
  <si>
    <t xml:space="preserve">    其他公安支出</t>
  </si>
  <si>
    <t xml:space="preserve">  司法</t>
  </si>
  <si>
    <t xml:space="preserve">    法律援助</t>
  </si>
  <si>
    <t xml:space="preserve">    社区矫正</t>
  </si>
  <si>
    <t xml:space="preserve">    其他司法支出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</si>
  <si>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</si>
  <si>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</si>
  <si>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</si>
  <si>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</si>
  <si>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</si>
  <si>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</si>
  <si>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</si>
  <si>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</si>
  <si>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</si>
  <si>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</si>
  <si>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</si>
  <si>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</si>
  <si>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中专教育</t>
  </si>
  <si>
    <t xml:space="preserve">  成人教育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</si>
  <si>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</si>
  <si>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</si>
  <si>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</si>
  <si>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</si>
  <si>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</si>
  <si>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</si>
  <si>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</si>
  <si>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</si>
  <si>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</si>
  <si>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</si>
  <si>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科技条件与服务</t>
  </si>
  <si>
    <t xml:space="preserve">    机构运行</t>
  </si>
  <si>
    <t xml:space="preserve">    技术创新服务体系</t>
  </si>
  <si>
    <t xml:space="preserve">  社会科学</t>
  </si>
  <si>
    <t xml:space="preserve">    社会科学研究机构</t>
  </si>
  <si>
    <t xml:space="preserve">  科学技术普及</t>
  </si>
  <si>
    <t xml:space="preserve">    科普活动</t>
  </si>
  <si>
    <t xml:space="preserve">  其他科学技术支出</t>
  </si>
  <si>
    <t xml:space="preserve">    其他科学技术支出</t>
  </si>
  <si>
    <t xml:space="preserve">  文化</t>
  </si>
  <si>
    <t xml:space="preserve">    图书馆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</si>
  <si>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</si>
  <si>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</si>
  <si>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</si>
  <si>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</si>
  <si>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</si>
  <si>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博物馆</t>
  </si>
  <si>
    <t xml:space="preserve">    其他文物支出</t>
  </si>
  <si>
    <t xml:space="preserve">  体育</t>
  </si>
  <si>
    <t xml:space="preserve">    体育训练</t>
  </si>
  <si>
    <t xml:space="preserve">    群众体育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</si>
  <si>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</si>
  <si>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</si>
  <si>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</si>
  <si>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</si>
  <si>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</si>
  <si>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其他文化体育与传媒支出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</si>
  <si>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</si>
  <si>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</si>
  <si>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</si>
  <si>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</si>
  <si>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</si>
  <si>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</si>
  <si>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劳动人事争议调解仲裁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</si>
  <si>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</si>
  <si>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</si>
  <si>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</si>
  <si>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</si>
  <si>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</si>
  <si>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</si>
  <si>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</si>
  <si>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对机关事业单位基本养老保险基金的补助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</si>
  <si>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</si>
  <si>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</si>
  <si>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</si>
  <si>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</si>
  <si>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</si>
  <si>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</si>
  <si>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</si>
  <si>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</si>
  <si>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</si>
  <si>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</si>
  <si>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</si>
  <si>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</si>
  <si>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</si>
  <si>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</si>
  <si>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</si>
  <si>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</si>
  <si>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</si>
  <si>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</si>
  <si>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自然灾害灾后重建补助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</si>
  <si>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</si>
  <si>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</si>
  <si>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</si>
  <si>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</si>
  <si>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</si>
  <si>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</si>
  <si>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</si>
  <si>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</si>
  <si>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</si>
  <si>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</si>
  <si>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</si>
  <si>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</si>
  <si>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其他社会保障和就业支出</t>
  </si>
  <si>
    <t xml:space="preserve">    其他社会保障和就业支出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</si>
  <si>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</si>
  <si>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</si>
  <si>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</si>
  <si>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</si>
  <si>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</si>
  <si>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</si>
  <si>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</si>
  <si>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</si>
  <si>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</si>
  <si>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</si>
  <si>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</si>
  <si>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</si>
  <si>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</si>
  <si>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</si>
  <si>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</si>
  <si>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</si>
  <si>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</si>
  <si>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</si>
  <si>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</si>
  <si>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</si>
  <si>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行政事业单位医疗</t>
  </si>
  <si>
    <t xml:space="preserve">    行政单位医疗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</si>
  <si>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</si>
  <si>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</si>
  <si>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</si>
  <si>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</si>
  <si>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财政对新型农村合作医疗基金的补助</t>
  </si>
  <si>
    <t xml:space="preserve">  其他医疗卫生与计划生育支出</t>
  </si>
  <si>
    <t xml:space="preserve">    其他医疗卫生与计划生育支出</t>
  </si>
  <si>
    <t xml:space="preserve">  环境保护管理事务</t>
  </si>
  <si>
    <t xml:space="preserve">    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</si>
  <si>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</si>
  <si>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</si>
  <si>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</si>
  <si>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</si>
  <si>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</si>
  <si>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</si>
  <si>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</si>
  <si>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</si>
  <si>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</si>
  <si>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</si>
  <si>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</si>
  <si>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</si>
  <si>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</si>
  <si>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污水处理费及对应专项债务收入安排的支出</t>
  </si>
  <si>
    <t xml:space="preserve">    其他污水处理费安排的支出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</si>
  <si>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</si>
  <si>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</si>
  <si>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</si>
  <si>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</si>
  <si>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</si>
  <si>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执法监管</t>
  </si>
  <si>
    <t xml:space="preserve">    统计监测与信息服务</t>
  </si>
  <si>
    <t xml:space="preserve">    农业行业业务管理</t>
  </si>
  <si>
    <t xml:space="preserve">    防灾救灾</t>
  </si>
  <si>
    <t xml:space="preserve">    农业生产支持补贴</t>
  </si>
  <si>
    <t xml:space="preserve">    农业组织化与产业化经营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</si>
  <si>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</si>
  <si>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</si>
  <si>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</si>
  <si>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</si>
  <si>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森林资源监测</t>
  </si>
  <si>
    <t xml:space="preserve">    林业执法与监督</t>
  </si>
  <si>
    <t xml:space="preserve">    林业防灾减灾</t>
  </si>
  <si>
    <t xml:space="preserve">    其他林业支出</t>
  </si>
  <si>
    <t xml:space="preserve">  水利</t>
  </si>
  <si>
    <t xml:space="preserve">    水利工程运行与维护</t>
  </si>
  <si>
    <t xml:space="preserve">    水土保持</t>
  </si>
  <si>
    <t xml:space="preserve">  扶贫</t>
  </si>
  <si>
    <t xml:space="preserve">    其他扶贫支出</t>
  </si>
  <si>
    <t xml:space="preserve">  农村综合改革</t>
  </si>
  <si>
    <t xml:space="preserve">    对村民委员会和村党支部的补助</t>
  </si>
  <si>
    <t xml:space="preserve">  其他农林水支出</t>
  </si>
  <si>
    <t xml:space="preserve">    其他农林水支出</t>
  </si>
  <si>
    <t xml:space="preserve">  公路水路运输</t>
  </si>
  <si>
    <t xml:space="preserve">    公路养护</t>
  </si>
  <si>
    <t xml:space="preserve">    公路运输管理</t>
  </si>
  <si>
    <t xml:space="preserve">  其他交通运输支出</t>
  </si>
  <si>
    <t xml:space="preserve">    其他交通运输支出</t>
  </si>
  <si>
    <t xml:space="preserve">  制造业</t>
  </si>
  <si>
    <t xml:space="preserve">    其他制造业支出</t>
  </si>
  <si>
    <t xml:space="preserve">  安全生产监管</t>
  </si>
  <si>
    <t xml:space="preserve">  支持中小企业发展和管理支出</t>
  </si>
  <si>
    <t xml:space="preserve">    中小企业发展专项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</si>
  <si>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</si>
  <si>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</si>
  <si>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</si>
  <si>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</si>
  <si>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</si>
  <si>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</si>
  <si>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</si>
  <si>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</si>
  <si>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其他商业服务业等支出</t>
  </si>
  <si>
    <t xml:space="preserve">    其他商业服务业等支出</t>
  </si>
  <si>
    <t xml:space="preserve">  国土资源事务</t>
  </si>
  <si>
    <t xml:space="preserve">  海洋管理事务</t>
  </si>
  <si>
    <t xml:space="preserve">    海洋环境保护与监测</t>
  </si>
  <si>
    <t xml:space="preserve">    海洋防灾减灾</t>
  </si>
  <si>
    <t xml:space="preserve">    其他海洋管理事务支出</t>
  </si>
  <si>
    <t xml:space="preserve">  地震事务</t>
  </si>
  <si>
    <t xml:space="preserve">    地震监测</t>
  </si>
  <si>
    <t xml:space="preserve">    地震灾害预防</t>
  </si>
  <si>
    <t xml:space="preserve">  气象事务</t>
  </si>
  <si>
    <t xml:space="preserve">    气象服务</t>
  </si>
  <si>
    <t xml:space="preserve">  其他国土海洋气象等支出</t>
  </si>
  <si>
    <t xml:space="preserve">    其他国土海洋气象等支出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</si>
  <si>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</si>
  <si>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</si>
  <si>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</si>
  <si>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</si>
  <si>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 xml:space="preserve">  粮油事务</t>
  </si>
  <si>
    <t xml:space="preserve">    国家粮油差价补贴</t>
  </si>
  <si>
    <t xml:space="preserve">    其他粮油事务支出</t>
  </si>
  <si>
    <t xml:space="preserve">  预备费</t>
  </si>
  <si>
    <t xml:space="preserve">    预备费</t>
  </si>
  <si>
    <t xml:space="preserve">  其他支出</t>
  </si>
  <si>
    <t xml:space="preserve">    其他支出</t>
  </si>
  <si>
    <t xml:space="preserve">  地方政府专项债务付息支出</t>
  </si>
  <si>
    <t xml:space="preserve">    其他政府性基金债务付息支出</t>
  </si>
  <si>
    <t xml:space="preserve">  地方政府专项债务发行费用支出</t>
  </si>
  <si>
    <t xml:space="preserve">    其他政府性基金债务发行费用支出</t>
  </si>
  <si>
    <t>债务还本支出</t>
  </si>
  <si>
    <t>附表1-4</t>
  </si>
  <si>
    <t>2018年度一般公共预算本级支出经济分类情况表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</si>
  <si>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</si>
  <si>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</si>
  <si>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</si>
  <si>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</si>
  <si>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</si>
  <si>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</si>
  <si>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</si>
  <si>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</si>
  <si>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</si>
  <si>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</si>
  <si>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</si>
  <si>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</si>
  <si>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</si>
  <si>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</si>
  <si>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</si>
  <si>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</si>
  <si>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</si>
  <si>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备注：考虑到2018年实行新的政府经济分类科目改革，2018年度预算公开时暂不与上年数据比较。</t>
  </si>
  <si>
    <t>附表1-5</t>
  </si>
  <si>
    <t>2018年度一般公共预算本级基本支出经济分类情况表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</si>
  <si>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</si>
  <si>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</si>
  <si>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</si>
  <si>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</si>
  <si>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</si>
  <si>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</si>
  <si>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</si>
  <si>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</si>
  <si>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</si>
  <si>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</si>
  <si>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</si>
  <si>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</si>
  <si>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</si>
  <si>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</si>
  <si>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</si>
  <si>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</si>
  <si>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</si>
  <si>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</si>
  <si>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</si>
  <si>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</si>
  <si>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</si>
  <si>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</si>
  <si>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</si>
  <si>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</si>
  <si>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</si>
  <si>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七、对事业单位资本性补助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</si>
  <si>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</si>
  <si>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</si>
  <si>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</si>
  <si>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</si>
  <si>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</si>
  <si>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</si>
  <si>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</si>
  <si>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</si>
  <si>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</si>
  <si>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</si>
  <si>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</si>
  <si>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</si>
  <si>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</si>
  <si>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</si>
  <si>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</si>
  <si>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</si>
  <si>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</si>
  <si>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</si>
  <si>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</si>
  <si>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</si>
  <si>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</si>
  <si>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</si>
  <si>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</si>
  <si>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</si>
  <si>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</si>
  <si>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</si>
  <si>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</si>
  <si>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</si>
  <si>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</si>
  <si>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</si>
  <si>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</si>
  <si>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备注：考虑到2018年实行新的政府经济分类科目改革，2018年度预算公开时可暂不与上年数据比较。</t>
  </si>
  <si>
    <t>附表1-6</t>
  </si>
  <si>
    <t>2018年度对下税收返还和转移支付预算表</t>
  </si>
  <si>
    <t> 单位：万元</t>
  </si>
  <si>
    <t>项目</t>
  </si>
  <si>
    <t>小计</t>
  </si>
  <si>
    <t>××地区</t>
  </si>
  <si>
    <t>…………</t>
  </si>
  <si>
    <t>未落实到地区数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</si>
  <si>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</si>
  <si>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</si>
  <si>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</si>
  <si>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</si>
  <si>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</si>
  <si>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</si>
  <si>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</si>
  <si>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</si>
  <si>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</si>
  <si>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</si>
  <si>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</si>
  <si>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</si>
  <si>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</si>
  <si>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</si>
  <si>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</si>
  <si>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</si>
  <si>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</si>
  <si>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</si>
  <si>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</si>
  <si>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</si>
  <si>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</si>
  <si>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</si>
  <si>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</si>
  <si>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</si>
  <si>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</si>
  <si>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</si>
  <si>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</si>
  <si>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</si>
  <si>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</si>
  <si>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</si>
  <si>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</si>
  <si>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</si>
  <si>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</si>
  <si>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</si>
  <si>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</si>
  <si>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</si>
  <si>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</si>
  <si>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</si>
  <si>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</si>
  <si>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</si>
  <si>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</si>
  <si>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</si>
  <si>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 其中：××项目</t>
  </si>
  <si>
    <t>备注：本县（市、区）所辖乡镇作为一级预算部门管理，未单独编制政府预算，为此未有一般公共预算对下税收返还和转移支付预算数据。</t>
  </si>
  <si>
    <t>附表1-7</t>
  </si>
  <si>
    <t>2018年度本级一般公共预算“三公”经费支出预算表</t>
  </si>
  <si>
    <t>上年预算数</t>
  </si>
  <si>
    <t>预算数为上年预算数的％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</si>
  <si>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</si>
  <si>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</si>
  <si>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</si>
  <si>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</si>
  <si>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</si>
  <si>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</si>
  <si>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</si>
  <si>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</si>
  <si>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2018年使用一般公共预算拨款安排的“三公”经费预算数为2420万元，比上年预算数增加133万元。其中，因公出国（境）经费98万元，与上年预算数持平；公务接待费448.42万元，与上年预算数相比下降7.35%；公务用车购置经费600万元，与上年预算数相比增长600万元；公务用车运行经费1274.18万元，与上年预算数相比下降25.27%。“三公”经费预算下降（增长）的主要原因是全市公务用车使用年限较长，且多年未安排购置更新预算，故今年增加公务用车购置费600万。</t>
  </si>
  <si>
    <t>附表1-8</t>
  </si>
  <si>
    <t>2018年度政府性基金本级收入预算表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</si>
  <si>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</si>
  <si>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</si>
  <si>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</si>
  <si>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</si>
  <si>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</si>
  <si>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</si>
  <si>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</si>
  <si>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</si>
  <si>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</si>
  <si>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</si>
  <si>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</si>
  <si>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</si>
  <si>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</si>
  <si>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</si>
  <si>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</si>
  <si>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</si>
  <si>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</si>
  <si>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</si>
  <si>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</si>
  <si>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</si>
  <si>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</si>
  <si>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</si>
  <si>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</si>
  <si>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附表1-9</t>
  </si>
  <si>
    <t>2018年度政府性基金本级支出预算表</t>
  </si>
  <si>
    <t>一、文化体育与传媒支出</t>
  </si>
  <si>
    <t>二、社会保障和就业支出</t>
  </si>
  <si>
    <t>三、节能环保支出</t>
  </si>
  <si>
    <t>四、城乡社区支出</t>
  </si>
  <si>
    <t xml:space="preserve">  国有土地使用权出让收入及对应专项债务收入安排的支出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</si>
  <si>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</si>
  <si>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</si>
  <si>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其他城市公用事业附加安排的支出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</si>
  <si>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</si>
  <si>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</si>
  <si>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</si>
  <si>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  农业土地开发资金及对应专项债务收入安排的支出</t>
  </si>
  <si>
    <t xml:space="preserve">  城市基础设施配套费及对应专项债务收入安排的支出</t>
  </si>
  <si>
    <t xml:space="preserve">    其他城市基础设施配套费安排的支出</t>
  </si>
  <si>
    <t>五、农林水支出</t>
  </si>
  <si>
    <t>六、交通运输支出</t>
  </si>
  <si>
    <t>七、资源勘探信息等支出</t>
  </si>
  <si>
    <t xml:space="preserve">  新型墙体材料专项基金及对应专项债务收入安排的支出</t>
  </si>
  <si>
    <t xml:space="preserve">    其他新型墙体材料专项基金支出</t>
  </si>
  <si>
    <t>八、商业服务业等支出</t>
  </si>
  <si>
    <t>九、其他支出</t>
  </si>
  <si>
    <t xml:space="preserve">  彩票公益金及对应专项债务收入安排的支出</t>
  </si>
  <si>
    <t xml:space="preserve">    用于社会福利的彩票公益金支出</t>
  </si>
  <si>
    <t xml:space="preserve">    用于其他社会公益事业的彩票公益金支出</t>
  </si>
  <si>
    <t>十、债务付息支出</t>
  </si>
  <si>
    <t xml:space="preserve">    国有土地使用权出让金债务付息支出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</si>
  <si>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</si>
  <si>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</si>
  <si>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</si>
  <si>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</si>
  <si>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</si>
  <si>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</si>
  <si>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附表1-10</t>
  </si>
  <si>
    <t>2018年度政府性基金转移支付预算表</t>
  </si>
  <si>
    <t>……</t>
  </si>
  <si>
    <t>备注：本县（市、区）所辖乡镇作为一级预算部门管理，未单独编制政府预算，为此未有政府性基金对下税收返还和转移支付预算数据。</t>
  </si>
  <si>
    <t>附表1-11</t>
  </si>
  <si>
    <t>2018年度本级国有资本经营收入预算表</t>
  </si>
  <si>
    <t>一、利润收入</t>
  </si>
  <si>
    <t xml:space="preserve">  其中：其他国有资本经营预算企业利润收入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</si>
  <si>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</si>
  <si>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</si>
  <si>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</si>
  <si>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</si>
  <si>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</si>
  <si>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</si>
  <si>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</si>
  <si>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</si>
  <si>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</si>
  <si>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</si>
  <si>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</si>
  <si>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附表1-12</t>
  </si>
  <si>
    <t>2018年度本级国有资本经营支出预算表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</si>
  <si>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</si>
  <si>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</si>
  <si>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</si>
  <si>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</si>
  <si>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</si>
  <si>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</si>
  <si>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</si>
  <si>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</si>
  <si>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</si>
  <si>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</si>
  <si>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</si>
  <si>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</si>
  <si>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</si>
  <si>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</si>
  <si>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</si>
  <si>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</si>
  <si>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</si>
  <si>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</si>
  <si>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</si>
  <si>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</si>
  <si>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</si>
  <si>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</si>
  <si>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</si>
  <si>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</si>
  <si>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其他金融国有资本经营预算支出</t>
  </si>
  <si>
    <t>五、其他国有资本经营预算支出</t>
  </si>
  <si>
    <t xml:space="preserve">  其中：其他国有资本经营预算支出</t>
  </si>
  <si>
    <t xml:space="preserve">    国有资本经营预算转移支付支出</t>
  </si>
  <si>
    <t xml:space="preserve">    调出资金</t>
  </si>
  <si>
    <t>本年支出总计</t>
  </si>
  <si>
    <t>附表1-13</t>
  </si>
  <si>
    <t>2018年度本级社会保险基金预算收入表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</si>
  <si>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</si>
  <si>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</si>
  <si>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</si>
  <si>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</si>
  <si>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</si>
  <si>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</si>
  <si>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</si>
  <si>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</si>
  <si>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</si>
  <si>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</si>
  <si>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</si>
  <si>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</si>
  <si>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</si>
  <si>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</si>
  <si>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t>六、工伤保险基金收入</t>
  </si>
  <si>
    <t>七、失业保险基金收入</t>
  </si>
  <si>
    <t>八、生育保险基金收入</t>
  </si>
  <si>
    <t>附表1-14</t>
  </si>
  <si>
    <t>2018年度本级社会保险基金预算支出表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</si>
  <si>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</si>
  <si>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</si>
  <si>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</si>
  <si>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</si>
  <si>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</si>
  <si>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</si>
  <si>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</si>
  <si>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</si>
  <si>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</si>
  <si>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</si>
  <si>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</si>
  <si>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</si>
  <si>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</si>
  <si>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</si>
  <si>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</si>
  <si>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</si>
  <si>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</si>
  <si>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>五、居民基本医疗保险基金支出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</si>
  <si>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</si>
  <si>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</si>
  <si>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</si>
  <si>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</si>
  <si>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</si>
  <si>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</si>
  <si>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</si>
  <si>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</si>
  <si>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</si>
  <si>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</si>
  <si>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>六、工伤保险基金支出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</si>
  <si>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</si>
  <si>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</si>
  <si>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</si>
  <si>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</si>
  <si>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</si>
  <si>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</si>
  <si>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</si>
  <si>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</si>
  <si>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</si>
  <si>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</si>
  <si>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</si>
  <si>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</si>
  <si>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</si>
  <si>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</si>
  <si>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</si>
  <si>
    <t>附表2-1</t>
  </si>
  <si>
    <t>2017年度政府一般债务余额和限额情况表</t>
  </si>
  <si>
    <t>一、政府债务余额情况</t>
  </si>
  <si>
    <t>1、2016年末一般债务余额</t>
  </si>
  <si>
    <t>2、2017年新增一般债务额</t>
  </si>
  <si>
    <t>3、2017年偿还一般债务本金</t>
  </si>
  <si>
    <t>4、2017年末一般债务余额</t>
  </si>
  <si>
    <t>二、政府债务限额情况</t>
  </si>
  <si>
    <t>1．2017年一般债务限额</t>
  </si>
  <si>
    <t>2．2018年新增一般债务限额</t>
  </si>
  <si>
    <t>3．2018年一般债务限额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</si>
  <si>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</si>
  <si>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附表2-2</t>
  </si>
  <si>
    <t>2017年度本级政府一般债务余额和限额情况表</t>
  </si>
  <si>
    <t>附表2-3</t>
  </si>
  <si>
    <t>2017年度政府专项债务余额和限额情况表</t>
  </si>
  <si>
    <t>1、2016年末专项债务余额</t>
  </si>
  <si>
    <t>2、2017年新增专项债务额</t>
  </si>
  <si>
    <t>3、2017年偿还专项债务本金</t>
  </si>
  <si>
    <t>4、2017年末专项债务余额</t>
  </si>
  <si>
    <t>1．2017年专项债务限额</t>
  </si>
  <si>
    <t>2．2018年新增专项债务限额</t>
  </si>
  <si>
    <t>3．2018年专项债务限额</t>
  </si>
  <si>
    <t>附表2-4</t>
  </si>
  <si>
    <t>2017年度本级政府专项债务余额和限额情况表</t>
  </si>
</sst>
</file>

<file path=xl/styles.xml><?xml version="1.0" encoding="utf-8"?>
<styleSheet xmlns="http://schemas.openxmlformats.org/spreadsheetml/2006/main">
  <numFmts count="23">
    <numFmt numFmtId="176" formatCode="0.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0_ "/>
    <numFmt numFmtId="178" formatCode="0_);[Red]\(0\)"/>
    <numFmt numFmtId="179" formatCode="_-&quot;$&quot;* #,##0_-;\-&quot;$&quot;* #,##0_-;_-&quot;$&quot;* &quot;-&quot;_-;_-@_-"/>
    <numFmt numFmtId="180" formatCode="_-* #,##0.0000_-;\-* #,##0.0000_-;_-* &quot;-&quot;??_-;_-@_-"/>
    <numFmt numFmtId="181" formatCode="_-\¥* #,##0_-;\-\¥* #,##0_-;_-\¥* &quot;-&quot;_-;_-@_-"/>
    <numFmt numFmtId="182" formatCode="#,##0;\(#,##0\)"/>
    <numFmt numFmtId="183" formatCode="_(&quot;$&quot;* #,##0.00_);_(&quot;$&quot;* \(#,##0.00\);_(&quot;$&quot;* &quot;-&quot;??_);_(@_)"/>
    <numFmt numFmtId="184" formatCode="_-* #,##0.00_-;\-* #,##0.00_-;_-* &quot;-&quot;??_-;_-@_-"/>
    <numFmt numFmtId="185" formatCode="_ \¥* #,##0.00_ ;_ \¥* \-#,##0.00_ ;_ \¥* &quot;-&quot;??_ ;_ @_ "/>
    <numFmt numFmtId="186" formatCode="\$#,##0;\(\$#,##0\)"/>
    <numFmt numFmtId="187" formatCode="\$#,##0.00;\(\$#,##0.00\)"/>
    <numFmt numFmtId="188" formatCode="_-* #,##0_-;\-* #,##0_-;_-* &quot;-&quot;_-;_-@_-"/>
    <numFmt numFmtId="189" formatCode="#,##0_ ;[Red]\-#,##0\ "/>
    <numFmt numFmtId="190" formatCode="#,##0;\-#,##0;&quot;-&quot;"/>
    <numFmt numFmtId="191" formatCode="0.00_ ;[Red]\-0.00\ "/>
    <numFmt numFmtId="192" formatCode="_(* #,##0.00_);_(* \(#,##0.00\);_(* &quot;-&quot;??_);_(@_)"/>
    <numFmt numFmtId="193" formatCode="#,##0.000_ "/>
    <numFmt numFmtId="194" formatCode="0_ "/>
  </numFmts>
  <fonts count="87">
    <font>
      <sz val="12"/>
      <name val="宋体"/>
      <charset val="134"/>
    </font>
    <font>
      <sz val="16"/>
      <color theme="1"/>
      <name val="方正小标宋_GBK"/>
      <charset val="134"/>
    </font>
    <font>
      <sz val="9"/>
      <color theme="1"/>
      <name val="Arial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6"/>
      <name val="方正小标宋_GBK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6"/>
      <name val="宋体"/>
      <charset val="134"/>
      <scheme val="minor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u/>
      <sz val="12"/>
      <color indexed="1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sz val="8"/>
      <name val="Times New Roman"/>
      <charset val="134"/>
    </font>
    <font>
      <sz val="12"/>
      <name val="Arial"/>
      <charset val="134"/>
    </font>
    <font>
      <sz val="10"/>
      <name val="Times New Roman"/>
      <charset val="134"/>
    </font>
    <font>
      <b/>
      <sz val="15"/>
      <color indexed="62"/>
      <name val="宋体"/>
      <charset val="134"/>
    </font>
    <font>
      <sz val="12"/>
      <color indexed="17"/>
      <name val="宋体"/>
      <charset val="134"/>
    </font>
    <font>
      <sz val="7"/>
      <name val="Small Fonts"/>
      <charset val="134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sz val="10"/>
      <color indexed="8"/>
      <name val="Arial"/>
      <charset val="134"/>
    </font>
    <font>
      <b/>
      <sz val="13"/>
      <color indexed="54"/>
      <name val="宋体"/>
      <charset val="134"/>
    </font>
    <font>
      <b/>
      <sz val="18"/>
      <name val="Arial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1"/>
      <name val="楷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5008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35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20" borderId="10" applyNumberFormat="0" applyFon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0">
      <alignment horizontal="centerContinuous" vertical="center"/>
    </xf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/>
    <xf numFmtId="0" fontId="45" fillId="0" borderId="7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3" fillId="0" borderId="8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21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4" borderId="12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0" fillId="0" borderId="0"/>
    <xf numFmtId="0" fontId="62" fillId="22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53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22" borderId="13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7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0" borderId="0"/>
    <xf numFmtId="0" fontId="0" fillId="0" borderId="0">
      <alignment vertical="center"/>
    </xf>
    <xf numFmtId="0" fontId="64" fillId="22" borderId="13" applyNumberFormat="0" applyAlignment="0" applyProtection="0">
      <alignment vertical="center"/>
    </xf>
    <xf numFmtId="0" fontId="53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22" borderId="13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54" fillId="15" borderId="6" applyNumberFormat="0" applyAlignment="0" applyProtection="0">
      <alignment vertical="center"/>
    </xf>
    <xf numFmtId="0" fontId="0" fillId="0" borderId="0"/>
    <xf numFmtId="0" fontId="42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2" fillId="22" borderId="13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42" fillId="24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42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62" fillId="22" borderId="13" applyNumberForma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62" fillId="22" borderId="13" applyNumberFormat="0" applyAlignment="0" applyProtection="0">
      <alignment vertical="center"/>
    </xf>
    <xf numFmtId="0" fontId="53" fillId="0" borderId="0"/>
    <xf numFmtId="0" fontId="53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13" fillId="0" borderId="4">
      <alignment horizontal="distributed" vertical="center" wrapText="1"/>
    </xf>
    <xf numFmtId="0" fontId="0" fillId="0" borderId="0"/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29" fillId="0" borderId="0"/>
    <xf numFmtId="0" fontId="58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4">
      <alignment horizontal="distributed" vertical="center" wrapText="1"/>
    </xf>
    <xf numFmtId="0" fontId="0" fillId="0" borderId="0"/>
    <xf numFmtId="0" fontId="0" fillId="20" borderId="10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29" fillId="0" borderId="0"/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35" fillId="0" borderId="0">
      <alignment vertical="center"/>
    </xf>
    <xf numFmtId="0" fontId="0" fillId="0" borderId="0"/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0" borderId="7" applyNumberFormat="0" applyFill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11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0" borderId="7" applyNumberFormat="0" applyFill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3" fillId="0" borderId="4">
      <alignment horizontal="distributed" vertical="center" wrapText="1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4" fillId="22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60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64" fillId="22" borderId="13" applyNumberFormat="0" applyAlignment="0" applyProtection="0">
      <alignment vertical="center"/>
    </xf>
    <xf numFmtId="176" fontId="13" fillId="0" borderId="4">
      <alignment vertical="center"/>
      <protection locked="0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2" fillId="2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53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14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4" fillId="22" borderId="1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42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22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5" borderId="6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15" borderId="12" applyNumberFormat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6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2" fillId="5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5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7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/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5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3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64" fillId="22" borderId="13" applyNumberFormat="0" applyAlignment="0" applyProtection="0">
      <alignment vertical="center"/>
    </xf>
    <xf numFmtId="176" fontId="13" fillId="0" borderId="4">
      <alignment vertical="center"/>
      <protection locked="0"/>
    </xf>
    <xf numFmtId="0" fontId="15" fillId="16" borderId="0" applyNumberFormat="0" applyBorder="0" applyAlignment="0" applyProtection="0">
      <alignment vertical="center"/>
    </xf>
    <xf numFmtId="0" fontId="35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41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41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41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5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5" fillId="0" borderId="0"/>
    <xf numFmtId="0" fontId="4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35" fillId="0" borderId="0"/>
    <xf numFmtId="0" fontId="15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>
      <alignment vertical="center"/>
    </xf>
    <xf numFmtId="1" fontId="5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4">
      <alignment horizontal="distributed" vertical="center" wrapText="1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37" fontId="72" fillId="0" borderId="0">
      <alignment vertical="center"/>
    </xf>
    <xf numFmtId="0" fontId="15" fillId="7" borderId="0" applyNumberFormat="0" applyBorder="0" applyAlignment="0" applyProtection="0">
      <alignment vertical="center"/>
    </xf>
    <xf numFmtId="37" fontId="72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1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87" fontId="69" fillId="0" borderId="0">
      <alignment vertical="center"/>
    </xf>
    <xf numFmtId="0" fontId="54" fillId="15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15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79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45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0" borderId="0"/>
    <xf numFmtId="0" fontId="6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60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60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3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54" fillId="14" borderId="6" applyNumberFormat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5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35" fillId="0" borderId="0"/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0" fontId="3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35" fillId="0" borderId="0"/>
    <xf numFmtId="0" fontId="15" fillId="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35" fillId="0" borderId="0"/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2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2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12" borderId="0" applyNumberFormat="0" applyBorder="0" applyAlignment="0" applyProtection="0">
      <alignment vertical="center"/>
    </xf>
    <xf numFmtId="190" fontId="79" fillId="0" borderId="0" applyFill="0" applyBorder="0" applyAlignment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5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43" fillId="0" borderId="8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182" fontId="69" fillId="0" borderId="0"/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/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2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1" fillId="4" borderId="0" applyNumberFormat="0" applyBorder="0" applyAlignment="0" applyProtection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2" fillId="9" borderId="0" applyNumberFormat="0" applyBorder="0" applyAlignment="0" applyProtection="0">
      <alignment vertical="center"/>
    </xf>
    <xf numFmtId="0" fontId="35" fillId="0" borderId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2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21" borderId="0" applyNumberFormat="0" applyBorder="0" applyAlignment="0" applyProtection="0">
      <alignment vertical="center"/>
    </xf>
    <xf numFmtId="0" fontId="0" fillId="0" borderId="0"/>
    <xf numFmtId="0" fontId="42" fillId="2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21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21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/>
    <xf numFmtId="0" fontId="42" fillId="21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42" fillId="21" borderId="0" applyNumberFormat="0" applyBorder="0" applyAlignment="0" applyProtection="0">
      <alignment vertical="center"/>
    </xf>
    <xf numFmtId="0" fontId="64" fillId="22" borderId="13" applyNumberFormat="0" applyAlignment="0" applyProtection="0">
      <alignment vertical="center"/>
    </xf>
    <xf numFmtId="0" fontId="53" fillId="0" borderId="0"/>
    <xf numFmtId="0" fontId="53" fillId="0" borderId="0"/>
    <xf numFmtId="0" fontId="42" fillId="2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4" fillId="22" borderId="13" applyNumberFormat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4" fillId="22" borderId="13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4" fillId="22" borderId="13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4" fillId="22" borderId="13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4" fillId="22" borderId="1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0" fillId="0" borderId="0"/>
    <xf numFmtId="2" fontId="68" fillId="0" borderId="0" applyProtection="0"/>
    <xf numFmtId="0" fontId="42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6" fillId="0" borderId="20" applyNumberFormat="0" applyAlignment="0" applyProtection="0">
      <alignment horizontal="left"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/>
    <xf numFmtId="0" fontId="42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190" fontId="79" fillId="0" borderId="0" applyFill="0" applyBorder="0" applyAlignment="0">
      <alignment vertical="center"/>
    </xf>
    <xf numFmtId="0" fontId="15" fillId="0" borderId="0">
      <alignment vertical="center"/>
    </xf>
    <xf numFmtId="41" fontId="53" fillId="0" borderId="0" applyFont="0" applyFill="0" applyBorder="0" applyAlignment="0" applyProtection="0"/>
    <xf numFmtId="182" fontId="69" fillId="0" borderId="0">
      <alignment vertical="center"/>
    </xf>
    <xf numFmtId="0" fontId="0" fillId="0" borderId="0">
      <alignment vertical="center"/>
    </xf>
    <xf numFmtId="192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53" fillId="0" borderId="0" applyFont="0" applyFill="0" applyBorder="0" applyAlignment="0" applyProtection="0"/>
    <xf numFmtId="0" fontId="54" fillId="15" borderId="6" applyNumberFormat="0" applyAlignment="0" applyProtection="0">
      <alignment vertical="center"/>
    </xf>
    <xf numFmtId="187" fontId="69" fillId="0" borderId="0"/>
    <xf numFmtId="0" fontId="54" fillId="14" borderId="6" applyNumberFormat="0" applyAlignment="0" applyProtection="0">
      <alignment vertical="center"/>
    </xf>
    <xf numFmtId="0" fontId="68" fillId="0" borderId="0" applyProtection="0">
      <alignment vertical="center"/>
    </xf>
    <xf numFmtId="0" fontId="68" fillId="0" borderId="0" applyProtection="0"/>
    <xf numFmtId="185" fontId="0" fillId="0" borderId="0" applyFont="0" applyFill="0" applyBorder="0" applyAlignment="0" applyProtection="0"/>
    <xf numFmtId="186" fontId="69" fillId="0" borderId="0">
      <alignment vertical="center"/>
    </xf>
    <xf numFmtId="186" fontId="69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68" fillId="0" borderId="0" applyProtection="0">
      <alignment vertical="center"/>
    </xf>
    <xf numFmtId="0" fontId="66" fillId="0" borderId="20" applyNumberFormat="0" applyAlignment="0" applyProtection="0">
      <alignment horizontal="left" vertical="center"/>
    </xf>
    <xf numFmtId="0" fontId="41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2">
      <alignment horizontal="left" vertical="center"/>
    </xf>
    <xf numFmtId="0" fontId="66" fillId="0" borderId="2">
      <alignment horizontal="left" vertical="center"/>
    </xf>
    <xf numFmtId="0" fontId="81" fillId="0" borderId="0" applyProtection="0"/>
    <xf numFmtId="0" fontId="66" fillId="0" borderId="0" applyProtection="0">
      <alignment vertical="center"/>
    </xf>
    <xf numFmtId="0" fontId="66" fillId="0" borderId="0" applyProtection="0"/>
    <xf numFmtId="0" fontId="67" fillId="0" borderId="0">
      <alignment vertical="center"/>
    </xf>
    <xf numFmtId="0" fontId="0" fillId="0" borderId="0"/>
    <xf numFmtId="0" fontId="68" fillId="0" borderId="16" applyProtection="0">
      <alignment vertical="center"/>
    </xf>
    <xf numFmtId="0" fontId="13" fillId="0" borderId="4">
      <alignment horizontal="distributed" vertical="center" wrapText="1"/>
    </xf>
    <xf numFmtId="0" fontId="74" fillId="0" borderId="18" applyNumberFormat="0" applyFill="0" applyAlignment="0" applyProtection="0">
      <alignment vertical="center"/>
    </xf>
    <xf numFmtId="0" fontId="68" fillId="0" borderId="16" applyProtection="0"/>
    <xf numFmtId="0" fontId="64" fillId="22" borderId="13" applyNumberFormat="0" applyAlignment="0" applyProtection="0">
      <alignment vertical="center"/>
    </xf>
    <xf numFmtId="0" fontId="0" fillId="0" borderId="0"/>
    <xf numFmtId="0" fontId="15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5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13" fillId="0" borderId="4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0" fillId="0" borderId="0"/>
    <xf numFmtId="0" fontId="45" fillId="0" borderId="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/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/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/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43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43" fillId="0" borderId="8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/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3" fillId="0" borderId="4">
      <alignment horizontal="distributed" vertical="center" wrapText="1"/>
    </xf>
    <xf numFmtId="0" fontId="0" fillId="0" borderId="0"/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59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/>
    <xf numFmtId="0" fontId="15" fillId="0" borderId="0"/>
    <xf numFmtId="0" fontId="35" fillId="0" borderId="0"/>
    <xf numFmtId="0" fontId="42" fillId="2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185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85" fontId="0" fillId="0" borderId="0" applyFont="0" applyFill="0" applyBorder="0" applyAlignment="0" applyProtection="0"/>
    <xf numFmtId="0" fontId="35" fillId="0" borderId="0"/>
    <xf numFmtId="0" fontId="12" fillId="0" borderId="14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79" fillId="0" borderId="0"/>
    <xf numFmtId="0" fontId="46" fillId="0" borderId="0" applyNumberForma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5" fillId="0" borderId="0"/>
    <xf numFmtId="0" fontId="0" fillId="0" borderId="0"/>
    <xf numFmtId="0" fontId="15" fillId="0" borderId="0"/>
    <xf numFmtId="0" fontId="29" fillId="0" borderId="0">
      <alignment vertical="center"/>
    </xf>
    <xf numFmtId="0" fontId="29" fillId="0" borderId="0"/>
    <xf numFmtId="185" fontId="0" fillId="0" borderId="0" applyFont="0" applyFill="0" applyBorder="0" applyAlignment="0" applyProtection="0"/>
    <xf numFmtId="0" fontId="29" fillId="0" borderId="0"/>
    <xf numFmtId="0" fontId="15" fillId="0" borderId="0"/>
    <xf numFmtId="0" fontId="5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64" fillId="22" borderId="13" applyNumberFormat="0" applyAlignment="0" applyProtection="0">
      <alignment vertical="center"/>
    </xf>
    <xf numFmtId="0" fontId="53" fillId="0" borderId="0"/>
    <xf numFmtId="0" fontId="5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35" fillId="0" borderId="0"/>
    <xf numFmtId="0" fontId="0" fillId="0" borderId="0">
      <alignment vertical="center"/>
    </xf>
    <xf numFmtId="0" fontId="15" fillId="0" borderId="0"/>
    <xf numFmtId="185" fontId="0" fillId="0" borderId="0" applyFont="0" applyFill="0" applyBorder="0" applyAlignment="0" applyProtection="0"/>
    <xf numFmtId="0" fontId="0" fillId="0" borderId="0"/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35" fillId="0" borderId="0"/>
    <xf numFmtId="0" fontId="15" fillId="0" borderId="0">
      <alignment vertical="center"/>
    </xf>
    <xf numFmtId="0" fontId="35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1" fillId="14" borderId="12" applyNumberFormat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61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5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61" fillId="14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4" fillId="22" borderId="13" applyNumberFormat="0" applyAlignment="0" applyProtection="0">
      <alignment vertical="center"/>
    </xf>
    <xf numFmtId="176" fontId="13" fillId="0" borderId="4">
      <alignment vertical="center"/>
      <protection locked="0"/>
    </xf>
    <xf numFmtId="0" fontId="15" fillId="0" borderId="0"/>
    <xf numFmtId="0" fontId="64" fillId="22" borderId="13" applyNumberFormat="0" applyAlignment="0" applyProtection="0">
      <alignment vertical="center"/>
    </xf>
    <xf numFmtId="0" fontId="0" fillId="0" borderId="0"/>
    <xf numFmtId="0" fontId="35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185" fontId="0" fillId="0" borderId="0" applyFont="0" applyFill="0" applyBorder="0" applyAlignment="0" applyProtection="0"/>
    <xf numFmtId="0" fontId="35" fillId="0" borderId="0"/>
    <xf numFmtId="0" fontId="0" fillId="0" borderId="0">
      <alignment vertical="center"/>
    </xf>
    <xf numFmtId="0" fontId="0" fillId="0" borderId="0"/>
    <xf numFmtId="0" fontId="44" fillId="7" borderId="6" applyNumberFormat="0" applyAlignment="0" applyProtection="0">
      <alignment vertical="center"/>
    </xf>
    <xf numFmtId="0" fontId="0" fillId="0" borderId="0">
      <alignment vertical="center"/>
    </xf>
    <xf numFmtId="0" fontId="44" fillId="7" borderId="6" applyNumberFormat="0" applyAlignment="0" applyProtection="0">
      <alignment vertical="center"/>
    </xf>
    <xf numFmtId="0" fontId="3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4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185" fontId="0" fillId="0" borderId="0" applyFont="0" applyFill="0" applyBorder="0" applyAlignment="0" applyProtection="0"/>
    <xf numFmtId="0" fontId="35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185" fontId="0" fillId="0" borderId="0" applyFont="0" applyFill="0" applyBorder="0" applyAlignment="0" applyProtection="0"/>
    <xf numFmtId="0" fontId="35" fillId="0" borderId="0"/>
    <xf numFmtId="0" fontId="3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3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5" fontId="0" fillId="0" borderId="0" applyFont="0" applyFill="0" applyBorder="0" applyAlignment="0" applyProtection="0"/>
    <xf numFmtId="0" fontId="35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188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15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22" borderId="13" applyNumberFormat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3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3" fillId="0" borderId="0"/>
    <xf numFmtId="0" fontId="52" fillId="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/>
    <xf numFmtId="185" fontId="0" fillId="0" borderId="0" applyFont="0" applyFill="0" applyBorder="0" applyAlignment="0" applyProtection="0"/>
    <xf numFmtId="0" fontId="15" fillId="0" borderId="0"/>
    <xf numFmtId="0" fontId="0" fillId="0" borderId="0"/>
    <xf numFmtId="0" fontId="0" fillId="0" borderId="0"/>
    <xf numFmtId="0" fontId="54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85" fontId="0" fillId="0" borderId="0" applyFont="0" applyFill="0" applyBorder="0" applyAlignment="0" applyProtection="0"/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54" fillId="15" borderId="6" applyNumberFormat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62" fillId="22" borderId="13" applyNumberFormat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44" fillId="7" borderId="6" applyNumberFormat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44" fillId="7" borderId="6" applyNumberFormat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4" fillId="15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4" borderId="6" applyNumberFormat="0" applyAlignment="0" applyProtection="0">
      <alignment vertical="center"/>
    </xf>
    <xf numFmtId="0" fontId="54" fillId="15" borderId="6" applyNumberFormat="0" applyAlignment="0" applyProtection="0">
      <alignment vertical="center"/>
    </xf>
    <xf numFmtId="0" fontId="64" fillId="22" borderId="13" applyNumberFormat="0" applyAlignment="0" applyProtection="0">
      <alignment vertical="center"/>
    </xf>
    <xf numFmtId="0" fontId="64" fillId="22" borderId="13" applyNumberFormat="0" applyAlignment="0" applyProtection="0">
      <alignment vertical="center"/>
    </xf>
    <xf numFmtId="0" fontId="64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2" fillId="22" borderId="13" applyNumberFormat="0" applyAlignment="0" applyProtection="0">
      <alignment vertical="center"/>
    </xf>
    <xf numFmtId="0" fontId="64" fillId="22" borderId="13" applyNumberFormat="0" applyAlignment="0" applyProtection="0">
      <alignment vertical="center"/>
    </xf>
    <xf numFmtId="0" fontId="64" fillId="22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8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1" fillId="1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1" fillId="1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1" fillId="14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1" fillId="15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61" fillId="14" borderId="12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0" fontId="85" fillId="0" borderId="0">
      <alignment vertical="center"/>
    </xf>
    <xf numFmtId="0" fontId="85" fillId="0" borderId="0"/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0" fontId="53" fillId="0" borderId="0"/>
    <xf numFmtId="0" fontId="42" fillId="2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5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5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5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5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5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5" fillId="20" borderId="10" applyNumberFormat="0" applyFont="0" applyAlignment="0" applyProtection="0">
      <alignment vertical="center"/>
    </xf>
  </cellStyleXfs>
  <cellXfs count="226">
    <xf numFmtId="0" fontId="0" fillId="0" borderId="0" xfId="0" applyAlignment="1">
      <alignment vertical="center"/>
    </xf>
    <xf numFmtId="0" fontId="0" fillId="0" borderId="0" xfId="565" applyAlignment="1"/>
    <xf numFmtId="0" fontId="1" fillId="0" borderId="0" xfId="565" applyFont="1" applyAlignment="1">
      <alignment horizontal="center" vertical="center"/>
    </xf>
    <xf numFmtId="0" fontId="2" fillId="0" borderId="0" xfId="565" applyFont="1" applyAlignment="1">
      <alignment horizontal="left" vertical="center"/>
    </xf>
    <xf numFmtId="0" fontId="3" fillId="0" borderId="0" xfId="565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/>
    <xf numFmtId="0" fontId="0" fillId="0" borderId="0" xfId="565" applyFont="1" applyAlignment="1">
      <alignment horizontal="left" vertical="center" wrapText="1"/>
    </xf>
    <xf numFmtId="0" fontId="0" fillId="0" borderId="0" xfId="3465" applyAlignment="1"/>
    <xf numFmtId="0" fontId="0" fillId="0" borderId="0" xfId="3465" applyFill="1" applyAlignment="1"/>
    <xf numFmtId="0" fontId="7" fillId="0" borderId="0" xfId="3465" applyNumberFormat="1" applyFont="1" applyFill="1" applyBorder="1" applyAlignment="1" applyProtection="1">
      <alignment horizontal="center" vertical="center"/>
    </xf>
    <xf numFmtId="0" fontId="0" fillId="0" borderId="0" xfId="3465" applyNumberFormat="1" applyFont="1" applyFill="1" applyBorder="1" applyAlignment="1" applyProtection="1"/>
    <xf numFmtId="0" fontId="8" fillId="0" borderId="0" xfId="3893" applyFont="1">
      <alignment vertical="center"/>
    </xf>
    <xf numFmtId="0" fontId="0" fillId="0" borderId="0" xfId="3893">
      <alignment vertical="center"/>
    </xf>
    <xf numFmtId="189" fontId="0" fillId="0" borderId="0" xfId="3893" applyNumberFormat="1" applyAlignment="1">
      <alignment horizontal="right" vertical="center"/>
    </xf>
    <xf numFmtId="0" fontId="9" fillId="0" borderId="4" xfId="3465" applyNumberFormat="1" applyFont="1" applyFill="1" applyBorder="1" applyAlignment="1" applyProtection="1">
      <alignment horizontal="center" vertical="center" wrapText="1"/>
    </xf>
    <xf numFmtId="189" fontId="10" fillId="0" borderId="4" xfId="3893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3465" applyNumberFormat="1" applyFont="1" applyFill="1" applyBorder="1" applyAlignment="1" applyProtection="1">
      <alignment horizontal="left" vertical="center" wrapText="1"/>
    </xf>
    <xf numFmtId="191" fontId="12" fillId="0" borderId="4" xfId="3465" applyNumberFormat="1" applyFont="1" applyFill="1" applyBorder="1" applyAlignment="1" applyProtection="1">
      <alignment vertical="center" wrapText="1"/>
    </xf>
    <xf numFmtId="176" fontId="10" fillId="0" borderId="4" xfId="3072" applyNumberFormat="1" applyFont="1" applyFill="1" applyBorder="1" applyAlignment="1" applyProtection="1">
      <alignment vertical="center" wrapText="1"/>
    </xf>
    <xf numFmtId="49" fontId="13" fillId="0" borderId="4" xfId="3860" applyNumberFormat="1" applyFont="1" applyBorder="1"/>
    <xf numFmtId="0" fontId="0" fillId="0" borderId="4" xfId="0" applyFill="1" applyBorder="1" applyAlignment="1">
      <alignment horizontal="center" vertical="center" wrapText="1"/>
    </xf>
    <xf numFmtId="10" fontId="13" fillId="0" borderId="4" xfId="3465" applyNumberFormat="1" applyFont="1" applyBorder="1" applyAlignment="1"/>
    <xf numFmtId="49" fontId="13" fillId="0" borderId="4" xfId="2861" applyNumberFormat="1" applyFont="1" applyBorder="1"/>
    <xf numFmtId="49" fontId="13" fillId="0" borderId="4" xfId="2865" applyNumberFormat="1" applyFont="1" applyBorder="1"/>
    <xf numFmtId="0" fontId="13" fillId="0" borderId="4" xfId="3465" applyFont="1" applyFill="1" applyBorder="1" applyAlignment="1"/>
    <xf numFmtId="0" fontId="13" fillId="0" borderId="4" xfId="3465" applyFont="1" applyBorder="1" applyAlignment="1"/>
    <xf numFmtId="49" fontId="13" fillId="0" borderId="4" xfId="3447" applyNumberFormat="1" applyFont="1" applyBorder="1"/>
    <xf numFmtId="0" fontId="14" fillId="0" borderId="4" xfId="3465" applyNumberFormat="1" applyFont="1" applyFill="1" applyBorder="1" applyAlignment="1" applyProtection="1">
      <alignment horizontal="left" vertical="center" wrapText="1" indent="1"/>
    </xf>
    <xf numFmtId="49" fontId="13" fillId="0" borderId="4" xfId="2870" applyNumberFormat="1" applyFont="1" applyBorder="1"/>
    <xf numFmtId="0" fontId="15" fillId="0" borderId="4" xfId="3465" applyNumberFormat="1" applyFont="1" applyFill="1" applyBorder="1" applyAlignment="1" applyProtection="1">
      <alignment horizontal="left" vertical="center" wrapText="1" indent="1"/>
    </xf>
    <xf numFmtId="49" fontId="13" fillId="0" borderId="4" xfId="3298" applyNumberFormat="1" applyFont="1" applyBorder="1"/>
    <xf numFmtId="49" fontId="13" fillId="0" borderId="4" xfId="3861" applyNumberFormat="1" applyFont="1" applyBorder="1"/>
    <xf numFmtId="49" fontId="13" fillId="0" borderId="4" xfId="2862" applyNumberFormat="1" applyFont="1" applyBorder="1"/>
    <xf numFmtId="49" fontId="13" fillId="0" borderId="4" xfId="3858" applyNumberFormat="1" applyFont="1" applyBorder="1"/>
    <xf numFmtId="49" fontId="13" fillId="0" borderId="4" xfId="3293" applyNumberFormat="1" applyFont="1" applyBorder="1"/>
    <xf numFmtId="0" fontId="15" fillId="0" borderId="4" xfId="3465" applyNumberFormat="1" applyFont="1" applyFill="1" applyBorder="1" applyAlignment="1" applyProtection="1">
      <alignment horizontal="left" vertical="center" wrapText="1"/>
    </xf>
    <xf numFmtId="0" fontId="0" fillId="0" borderId="4" xfId="3465" applyFill="1" applyBorder="1" applyAlignment="1"/>
    <xf numFmtId="0" fontId="0" fillId="0" borderId="4" xfId="3465" applyBorder="1" applyAlignment="1"/>
    <xf numFmtId="0" fontId="0" fillId="0" borderId="0" xfId="0" applyFont="1" applyAlignment="1">
      <alignment vertical="center"/>
    </xf>
    <xf numFmtId="0" fontId="7" fillId="0" borderId="0" xfId="2266" applyFont="1" applyAlignment="1">
      <alignment horizontal="center" vertical="center"/>
    </xf>
    <xf numFmtId="0" fontId="15" fillId="0" borderId="0" xfId="2266" applyBorder="1">
      <alignment vertical="center"/>
    </xf>
    <xf numFmtId="0" fontId="16" fillId="0" borderId="0" xfId="2266" applyFont="1" applyBorder="1" applyAlignment="1">
      <alignment vertical="center"/>
    </xf>
    <xf numFmtId="0" fontId="16" fillId="0" borderId="0" xfId="2266" applyFont="1" applyBorder="1" applyAlignment="1">
      <alignment horizontal="right" vertical="center"/>
    </xf>
    <xf numFmtId="0" fontId="17" fillId="0" borderId="4" xfId="2266" applyFont="1" applyBorder="1" applyAlignment="1">
      <alignment horizontal="center" vertical="center" wrapText="1"/>
    </xf>
    <xf numFmtId="49" fontId="18" fillId="0" borderId="4" xfId="2866" applyNumberFormat="1" applyFont="1" applyBorder="1"/>
    <xf numFmtId="0" fontId="17" fillId="0" borderId="4" xfId="2266" applyFont="1" applyBorder="1" applyAlignment="1">
      <alignment horizontal="center" vertical="center"/>
    </xf>
    <xf numFmtId="0" fontId="17" fillId="0" borderId="4" xfId="2266" applyFont="1" applyBorder="1">
      <alignment vertical="center"/>
    </xf>
    <xf numFmtId="0" fontId="19" fillId="0" borderId="4" xfId="2266" applyFont="1" applyBorder="1" applyAlignment="1">
      <alignment horizontal="center" vertical="center"/>
    </xf>
    <xf numFmtId="0" fontId="19" fillId="0" borderId="4" xfId="2266" applyFont="1" applyBorder="1">
      <alignment vertical="center"/>
    </xf>
    <xf numFmtId="49" fontId="18" fillId="0" borderId="4" xfId="2866" applyNumberFormat="1" applyFont="1" applyBorder="1" applyAlignment="1">
      <alignment horizontal="left" indent="2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49" fontId="18" fillId="0" borderId="4" xfId="2866" applyNumberFormat="1" applyFont="1" applyBorder="1" applyAlignment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10" fontId="20" fillId="0" borderId="4" xfId="0" applyNumberFormat="1" applyFont="1" applyBorder="1" applyAlignment="1">
      <alignment vertical="center"/>
    </xf>
    <xf numFmtId="0" fontId="19" fillId="0" borderId="4" xfId="2266" applyFont="1" applyBorder="1" applyAlignment="1">
      <alignment horizontal="left" vertical="center"/>
    </xf>
    <xf numFmtId="10" fontId="19" fillId="0" borderId="4" xfId="2266" applyNumberFormat="1" applyFont="1" applyBorder="1">
      <alignment vertical="center"/>
    </xf>
    <xf numFmtId="0" fontId="19" fillId="0" borderId="4" xfId="2266" applyFont="1" applyBorder="1" applyAlignment="1">
      <alignment vertical="center"/>
    </xf>
    <xf numFmtId="0" fontId="19" fillId="0" borderId="4" xfId="2266" applyFont="1" applyBorder="1" applyAlignment="1">
      <alignment horizontal="left" vertical="center" indent="2"/>
    </xf>
    <xf numFmtId="0" fontId="21" fillId="0" borderId="0" xfId="0" applyFont="1" applyAlignment="1">
      <alignment vertical="center"/>
    </xf>
    <xf numFmtId="0" fontId="15" fillId="0" borderId="0" xfId="2266">
      <alignment vertical="center"/>
    </xf>
    <xf numFmtId="0" fontId="22" fillId="0" borderId="4" xfId="2266" applyFont="1" applyBorder="1" applyAlignment="1">
      <alignment horizontal="center" vertical="center"/>
    </xf>
    <xf numFmtId="0" fontId="23" fillId="0" borderId="4" xfId="2266" applyFont="1" applyBorder="1">
      <alignment vertical="center"/>
    </xf>
    <xf numFmtId="0" fontId="24" fillId="0" borderId="5" xfId="0" applyFont="1" applyBorder="1" applyAlignment="1">
      <alignment horizontal="left" vertical="center" wrapText="1"/>
    </xf>
    <xf numFmtId="0" fontId="15" fillId="0" borderId="0" xfId="2266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2266" applyFont="1" applyBorder="1" applyAlignment="1">
      <alignment horizontal="center" vertical="center"/>
    </xf>
    <xf numFmtId="0" fontId="15" fillId="0" borderId="0" xfId="2266" applyBorder="1" applyAlignment="1">
      <alignment horizontal="right" vertical="center"/>
    </xf>
    <xf numFmtId="178" fontId="19" fillId="0" borderId="4" xfId="2266" applyNumberFormat="1" applyFont="1" applyBorder="1" applyAlignment="1">
      <alignment horizontal="center" vertical="center"/>
    </xf>
    <xf numFmtId="3" fontId="25" fillId="0" borderId="4" xfId="3803" applyNumberFormat="1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horizontal="center" vertical="center"/>
      <protection locked="0"/>
    </xf>
    <xf numFmtId="178" fontId="0" fillId="0" borderId="4" xfId="0" applyNumberForma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18" fillId="0" borderId="4" xfId="3854" applyNumberFormat="1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horizontal="center" vertical="center"/>
    </xf>
    <xf numFmtId="10" fontId="19" fillId="0" borderId="4" xfId="2266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0" fillId="0" borderId="4" xfId="1639" applyFont="1" applyBorder="1" applyAlignment="1">
      <alignment horizontal="center" vertical="center"/>
    </xf>
    <xf numFmtId="0" fontId="20" fillId="0" borderId="4" xfId="1106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8" fillId="0" borderId="4" xfId="1107" applyFont="1" applyBorder="1" applyAlignment="1">
      <alignment horizontal="center" vertical="center"/>
    </xf>
    <xf numFmtId="0" fontId="13" fillId="0" borderId="4" xfId="3491" applyFont="1" applyFill="1" applyBorder="1" applyAlignment="1" applyProtection="1">
      <alignment horizontal="center" vertical="center"/>
    </xf>
    <xf numFmtId="10" fontId="18" fillId="0" borderId="4" xfId="0" applyNumberFormat="1" applyFont="1" applyBorder="1">
      <alignment vertical="center"/>
    </xf>
    <xf numFmtId="0" fontId="18" fillId="0" borderId="4" xfId="1107" applyFont="1" applyBorder="1" applyAlignment="1">
      <alignment vertical="center"/>
    </xf>
    <xf numFmtId="0" fontId="18" fillId="0" borderId="4" xfId="1107" applyFont="1" applyBorder="1" applyAlignment="1">
      <alignment horizontal="right" vertical="center"/>
    </xf>
    <xf numFmtId="0" fontId="13" fillId="0" borderId="4" xfId="3491" applyFont="1" applyFill="1" applyBorder="1" applyAlignment="1" applyProtection="1">
      <alignment vertical="center"/>
    </xf>
    <xf numFmtId="0" fontId="18" fillId="0" borderId="4" xfId="1107" applyFont="1" applyBorder="1" applyAlignment="1">
      <alignment horizontal="left" vertical="center" wrapText="1"/>
    </xf>
    <xf numFmtId="0" fontId="18" fillId="0" borderId="4" xfId="1107" applyFont="1" applyBorder="1" applyAlignment="1">
      <alignment horizontal="right" vertical="center" wrapText="1"/>
    </xf>
    <xf numFmtId="0" fontId="13" fillId="0" borderId="4" xfId="3491" applyFont="1" applyFill="1" applyBorder="1" applyAlignment="1" applyProtection="1">
      <alignment horizontal="right" vertical="center" wrapText="1"/>
    </xf>
    <xf numFmtId="0" fontId="23" fillId="0" borderId="0" xfId="0" applyFont="1">
      <alignment vertical="center"/>
    </xf>
    <xf numFmtId="49" fontId="18" fillId="0" borderId="4" xfId="1107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6" fillId="0" borderId="0" xfId="2871" applyFont="1" applyAlignment="1">
      <alignment horizontal="center" vertical="center"/>
    </xf>
    <xf numFmtId="0" fontId="0" fillId="0" borderId="0" xfId="2871" applyFont="1" applyAlignment="1">
      <alignment horizontal="center" vertical="center"/>
    </xf>
    <xf numFmtId="0" fontId="15" fillId="0" borderId="0" xfId="2266" applyFont="1" applyBorder="1" applyAlignment="1">
      <alignment horizontal="right" vertical="center"/>
    </xf>
    <xf numFmtId="0" fontId="20" fillId="0" borderId="4" xfId="2871" applyFont="1" applyBorder="1" applyAlignment="1">
      <alignment horizontal="center" vertical="center" wrapText="1"/>
    </xf>
    <xf numFmtId="0" fontId="20" fillId="0" borderId="4" xfId="2871" applyFont="1" applyBorder="1">
      <alignment vertical="center"/>
    </xf>
    <xf numFmtId="0" fontId="18" fillId="0" borderId="4" xfId="2871" applyFont="1" applyBorder="1">
      <alignment vertical="center"/>
    </xf>
    <xf numFmtId="0" fontId="18" fillId="0" borderId="4" xfId="2871" applyFont="1" applyBorder="1" applyAlignment="1">
      <alignment horizontal="left" vertical="center" indent="1"/>
    </xf>
    <xf numFmtId="0" fontId="24" fillId="0" borderId="5" xfId="0" applyFont="1" applyBorder="1" applyAlignment="1">
      <alignment vertical="center" wrapText="1"/>
    </xf>
    <xf numFmtId="0" fontId="27" fillId="0" borderId="0" xfId="314" applyFont="1">
      <alignment vertical="center"/>
    </xf>
    <xf numFmtId="0" fontId="28" fillId="0" borderId="0" xfId="314">
      <alignment vertical="center"/>
    </xf>
    <xf numFmtId="0" fontId="28" fillId="0" borderId="0" xfId="314" applyAlignment="1">
      <alignment horizontal="center" vertical="center"/>
    </xf>
    <xf numFmtId="0" fontId="16" fillId="0" borderId="0" xfId="314" applyFont="1">
      <alignment vertical="center"/>
    </xf>
    <xf numFmtId="0" fontId="7" fillId="0" borderId="0" xfId="314" applyFont="1" applyAlignment="1">
      <alignment horizontal="center" vertical="center"/>
    </xf>
    <xf numFmtId="0" fontId="28" fillId="0" borderId="0" xfId="314" applyAlignment="1">
      <alignment horizontal="left" vertical="center" wrapText="1"/>
    </xf>
    <xf numFmtId="0" fontId="16" fillId="0" borderId="0" xfId="314" applyFont="1" applyAlignment="1">
      <alignment horizontal="right" vertical="center"/>
    </xf>
    <xf numFmtId="0" fontId="17" fillId="0" borderId="4" xfId="314" applyFont="1" applyFill="1" applyBorder="1" applyAlignment="1">
      <alignment horizontal="center" vertical="center" wrapText="1"/>
    </xf>
    <xf numFmtId="49" fontId="20" fillId="0" borderId="4" xfId="2237" applyNumberFormat="1" applyFont="1" applyBorder="1" applyAlignment="1">
      <alignment horizontal="left" vertical="center" wrapText="1"/>
    </xf>
    <xf numFmtId="0" fontId="17" fillId="0" borderId="4" xfId="314" applyFont="1" applyBorder="1" applyAlignment="1">
      <alignment horizontal="center" vertical="center" wrapText="1"/>
    </xf>
    <xf numFmtId="0" fontId="17" fillId="0" borderId="4" xfId="314" applyFont="1" applyBorder="1" applyAlignment="1">
      <alignment horizontal="left" vertical="center" wrapText="1"/>
    </xf>
    <xf numFmtId="49" fontId="18" fillId="0" borderId="4" xfId="2237" applyNumberFormat="1" applyFont="1" applyBorder="1" applyAlignment="1">
      <alignment horizontal="left" vertical="center" wrapText="1"/>
    </xf>
    <xf numFmtId="0" fontId="19" fillId="0" borderId="4" xfId="314" applyFont="1" applyBorder="1" applyAlignment="1">
      <alignment horizontal="center" vertical="center" wrapText="1"/>
    </xf>
    <xf numFmtId="0" fontId="19" fillId="0" borderId="4" xfId="314" applyFont="1" applyBorder="1" applyAlignment="1">
      <alignment horizontal="left" vertical="center" wrapText="1"/>
    </xf>
    <xf numFmtId="0" fontId="23" fillId="0" borderId="0" xfId="314" applyFont="1">
      <alignment vertical="center"/>
    </xf>
    <xf numFmtId="0" fontId="28" fillId="0" borderId="0" xfId="2898">
      <alignment vertical="center"/>
    </xf>
    <xf numFmtId="0" fontId="16" fillId="0" borderId="0" xfId="2898" applyFont="1">
      <alignment vertical="center"/>
    </xf>
    <xf numFmtId="0" fontId="7" fillId="0" borderId="0" xfId="2898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17" fillId="0" borderId="4" xfId="2898" applyFont="1" applyFill="1" applyBorder="1" applyAlignment="1">
      <alignment horizontal="center" vertical="center"/>
    </xf>
    <xf numFmtId="0" fontId="19" fillId="0" borderId="4" xfId="3432" applyFont="1" applyFill="1" applyBorder="1" applyAlignment="1">
      <alignment horizontal="left" vertical="center"/>
    </xf>
    <xf numFmtId="1" fontId="19" fillId="0" borderId="4" xfId="2898" applyNumberFormat="1" applyFont="1" applyBorder="1">
      <alignment vertical="center"/>
    </xf>
    <xf numFmtId="1" fontId="15" fillId="0" borderId="4" xfId="0" applyNumberFormat="1" applyFont="1" applyFill="1" applyBorder="1" applyAlignment="1" applyProtection="1">
      <alignment vertical="center"/>
    </xf>
    <xf numFmtId="49" fontId="30" fillId="0" borderId="0" xfId="2234" applyNumberFormat="1" applyFont="1"/>
    <xf numFmtId="1" fontId="28" fillId="0" borderId="0" xfId="2898" applyNumberFormat="1">
      <alignment vertical="center"/>
    </xf>
    <xf numFmtId="1" fontId="23" fillId="0" borderId="0" xfId="2898" applyNumberFormat="1" applyFont="1">
      <alignment vertical="center"/>
    </xf>
    <xf numFmtId="0" fontId="28" fillId="0" borderId="5" xfId="2898" applyBorder="1" applyAlignment="1">
      <alignment horizontal="left" vertical="center"/>
    </xf>
    <xf numFmtId="0" fontId="0" fillId="0" borderId="0" xfId="1106" applyFont="1"/>
    <xf numFmtId="0" fontId="0" fillId="0" borderId="0" xfId="1106"/>
    <xf numFmtId="0" fontId="26" fillId="0" borderId="0" xfId="1106" applyFont="1" applyFill="1" applyAlignment="1">
      <alignment horizontal="center"/>
    </xf>
    <xf numFmtId="0" fontId="31" fillId="0" borderId="0" xfId="1106" applyFont="1" applyFill="1" applyAlignment="1">
      <alignment vertical="center"/>
    </xf>
    <xf numFmtId="0" fontId="11" fillId="0" borderId="4" xfId="1106" applyFont="1" applyFill="1" applyBorder="1" applyAlignment="1">
      <alignment horizontal="center" vertical="center" wrapText="1"/>
    </xf>
    <xf numFmtId="0" fontId="11" fillId="0" borderId="1" xfId="1106" applyFont="1" applyFill="1" applyBorder="1" applyAlignment="1">
      <alignment horizontal="center" vertical="center" wrapText="1"/>
    </xf>
    <xf numFmtId="177" fontId="25" fillId="0" borderId="4" xfId="906" applyNumberFormat="1" applyFont="1" applyFill="1" applyBorder="1" applyAlignment="1">
      <alignment wrapText="1"/>
    </xf>
    <xf numFmtId="177" fontId="25" fillId="0" borderId="4" xfId="0" applyNumberFormat="1" applyFont="1" applyBorder="1" applyAlignment="1">
      <alignment horizontal="center" vertical="center" wrapText="1"/>
    </xf>
    <xf numFmtId="10" fontId="25" fillId="0" borderId="4" xfId="0" applyNumberFormat="1" applyFont="1" applyBorder="1" applyAlignment="1">
      <alignment horizontal="center" vertical="center" wrapText="1"/>
    </xf>
    <xf numFmtId="49" fontId="29" fillId="0" borderId="4" xfId="0" applyNumberFormat="1" applyFont="1" applyFill="1" applyBorder="1" applyAlignment="1" applyProtection="1">
      <alignment horizontal="left" vertical="center" wrapText="1"/>
    </xf>
    <xf numFmtId="177" fontId="29" fillId="0" borderId="3" xfId="0" applyNumberFormat="1" applyFont="1" applyFill="1" applyBorder="1" applyAlignment="1" applyProtection="1">
      <alignment horizontal="right" vertical="center" wrapText="1"/>
    </xf>
    <xf numFmtId="177" fontId="32" fillId="0" borderId="4" xfId="0" applyNumberFormat="1" applyFont="1" applyBorder="1" applyAlignment="1">
      <alignment horizontal="right" vertical="center" wrapText="1"/>
    </xf>
    <xf numFmtId="3" fontId="29" fillId="0" borderId="4" xfId="0" applyNumberFormat="1" applyFont="1" applyFill="1" applyBorder="1" applyAlignment="1" applyProtection="1">
      <alignment vertical="center"/>
    </xf>
    <xf numFmtId="177" fontId="29" fillId="0" borderId="4" xfId="0" applyNumberFormat="1" applyFont="1" applyFill="1" applyBorder="1" applyAlignment="1" applyProtection="1"/>
    <xf numFmtId="177" fontId="25" fillId="0" borderId="4" xfId="906" applyNumberFormat="1" applyFont="1" applyFill="1" applyBorder="1"/>
    <xf numFmtId="0" fontId="25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" fontId="29" fillId="0" borderId="3" xfId="0" applyNumberFormat="1" applyFont="1" applyFill="1" applyBorder="1" applyAlignment="1" applyProtection="1">
      <alignment horizontal="right" vertical="center" wrapText="1"/>
    </xf>
    <xf numFmtId="177" fontId="25" fillId="0" borderId="4" xfId="0" applyNumberFormat="1" applyFont="1" applyBorder="1" applyAlignment="1">
      <alignment horizontal="right" vertical="center" wrapText="1"/>
    </xf>
    <xf numFmtId="177" fontId="32" fillId="0" borderId="4" xfId="0" applyNumberFormat="1" applyFont="1" applyBorder="1" applyAlignment="1">
      <alignment horizontal="center" vertical="center" wrapText="1"/>
    </xf>
    <xf numFmtId="0" fontId="11" fillId="0" borderId="4" xfId="906" applyFont="1" applyFill="1" applyBorder="1" applyAlignment="1">
      <alignment horizontal="center" vertical="center"/>
    </xf>
    <xf numFmtId="1" fontId="11" fillId="0" borderId="4" xfId="906" applyNumberFormat="1" applyFont="1" applyFill="1" applyBorder="1" applyAlignment="1" applyProtection="1">
      <alignment vertical="center"/>
      <protection locked="0"/>
    </xf>
    <xf numFmtId="1" fontId="25" fillId="0" borderId="4" xfId="906" applyNumberFormat="1" applyFont="1" applyFill="1" applyBorder="1" applyAlignment="1" applyProtection="1">
      <alignment horizontal="left" vertical="center"/>
      <protection locked="0"/>
    </xf>
    <xf numFmtId="177" fontId="25" fillId="0" borderId="4" xfId="906" applyNumberFormat="1" applyFont="1" applyFill="1" applyBorder="1" applyAlignment="1"/>
    <xf numFmtId="1" fontId="25" fillId="0" borderId="4" xfId="906" applyNumberFormat="1" applyFont="1" applyFill="1" applyBorder="1" applyAlignment="1" applyProtection="1">
      <alignment vertical="center"/>
      <protection locked="0"/>
    </xf>
    <xf numFmtId="177" fontId="25" fillId="0" borderId="4" xfId="906" applyNumberFormat="1" applyFont="1" applyFill="1" applyBorder="1" applyAlignment="1" applyProtection="1">
      <alignment vertical="center"/>
      <protection locked="0"/>
    </xf>
    <xf numFmtId="0" fontId="25" fillId="0" borderId="4" xfId="0" applyFont="1" applyBorder="1" applyAlignment="1">
      <alignment vertical="center"/>
    </xf>
    <xf numFmtId="0" fontId="25" fillId="0" borderId="4" xfId="906" applyNumberFormat="1" applyFont="1" applyFill="1" applyBorder="1" applyAlignment="1" applyProtection="1">
      <alignment vertical="center"/>
      <protection locked="0"/>
    </xf>
    <xf numFmtId="0" fontId="25" fillId="0" borderId="4" xfId="906" applyNumberFormat="1" applyFont="1" applyBorder="1" applyAlignment="1" applyProtection="1">
      <alignment vertical="center"/>
      <protection locked="0"/>
    </xf>
    <xf numFmtId="0" fontId="25" fillId="0" borderId="4" xfId="906" applyFont="1" applyFill="1" applyBorder="1"/>
    <xf numFmtId="0" fontId="0" fillId="0" borderId="0" xfId="0" applyFill="1" applyAlignment="1">
      <alignment vertical="center"/>
    </xf>
    <xf numFmtId="0" fontId="25" fillId="0" borderId="4" xfId="906" applyFont="1" applyFill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/>
    </xf>
    <xf numFmtId="0" fontId="25" fillId="0" borderId="4" xfId="906" applyFont="1" applyFill="1" applyBorder="1" applyAlignment="1">
      <alignment horizontal="center" vertical="center"/>
    </xf>
    <xf numFmtId="1" fontId="33" fillId="0" borderId="4" xfId="906" applyNumberFormat="1" applyFont="1" applyFill="1" applyBorder="1" applyAlignment="1" applyProtection="1">
      <alignment vertical="center"/>
      <protection locked="0"/>
    </xf>
    <xf numFmtId="0" fontId="34" fillId="0" borderId="4" xfId="906" applyFont="1" applyFill="1" applyBorder="1"/>
    <xf numFmtId="0" fontId="34" fillId="0" borderId="4" xfId="0" applyFont="1" applyFill="1" applyBorder="1" applyAlignment="1">
      <alignment horizontal="center" vertical="center" wrapText="1"/>
    </xf>
    <xf numFmtId="1" fontId="34" fillId="0" borderId="4" xfId="906" applyNumberFormat="1" applyFont="1" applyFill="1" applyBorder="1" applyAlignment="1" applyProtection="1">
      <alignment horizontal="left" vertical="center"/>
      <protection locked="0"/>
    </xf>
    <xf numFmtId="0" fontId="34" fillId="0" borderId="4" xfId="906" applyFont="1" applyFill="1" applyBorder="1" applyAlignment="1"/>
    <xf numFmtId="1" fontId="34" fillId="0" borderId="4" xfId="906" applyNumberFormat="1" applyFont="1" applyFill="1" applyBorder="1" applyAlignment="1" applyProtection="1">
      <alignment vertical="center"/>
      <protection locked="0"/>
    </xf>
    <xf numFmtId="0" fontId="35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4" xfId="906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0" fontId="20" fillId="0" borderId="1" xfId="1106" applyFont="1" applyFill="1" applyBorder="1" applyAlignment="1">
      <alignment horizontal="center" vertical="center" wrapText="1"/>
    </xf>
    <xf numFmtId="0" fontId="17" fillId="0" borderId="1" xfId="2266" applyFont="1" applyBorder="1">
      <alignment vertical="center"/>
    </xf>
    <xf numFmtId="0" fontId="18" fillId="0" borderId="4" xfId="1106" applyFont="1" applyFill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10" fontId="18" fillId="0" borderId="4" xfId="0" applyNumberFormat="1" applyFont="1" applyBorder="1" applyAlignment="1">
      <alignment horizontal="center" vertical="center" wrapText="1"/>
    </xf>
    <xf numFmtId="0" fontId="19" fillId="0" borderId="1" xfId="2266" applyFont="1" applyBorder="1">
      <alignment vertical="center"/>
    </xf>
    <xf numFmtId="19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1106" applyFont="1" applyFill="1" applyBorder="1" applyAlignment="1">
      <alignment horizontal="center" vertical="center"/>
    </xf>
    <xf numFmtId="1" fontId="20" fillId="0" borderId="1" xfId="1106" applyNumberFormat="1" applyFont="1" applyFill="1" applyBorder="1" applyAlignment="1" applyProtection="1">
      <alignment vertical="center"/>
      <protection locked="0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0" fontId="18" fillId="0" borderId="4" xfId="0" applyNumberFormat="1" applyFont="1" applyFill="1" applyBorder="1" applyAlignment="1">
      <alignment horizontal="center" vertical="center" wrapText="1"/>
    </xf>
    <xf numFmtId="1" fontId="18" fillId="0" borderId="1" xfId="1106" applyNumberFormat="1" applyFont="1" applyFill="1" applyBorder="1" applyAlignment="1" applyProtection="1">
      <alignment horizontal="left" vertical="center"/>
      <protection locked="0"/>
    </xf>
    <xf numFmtId="1" fontId="18" fillId="0" borderId="1" xfId="1106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Fill="1" applyAlignment="1">
      <alignment horizontal="center" vertical="center"/>
    </xf>
    <xf numFmtId="0" fontId="18" fillId="0" borderId="1" xfId="1106" applyFont="1" applyFill="1" applyBorder="1" applyAlignment="1">
      <alignment horizontal="left" vertical="center"/>
    </xf>
    <xf numFmtId="1" fontId="18" fillId="0" borderId="1" xfId="1106" applyNumberFormat="1" applyFont="1" applyFill="1" applyBorder="1" applyAlignment="1" applyProtection="1">
      <alignment vertical="center"/>
      <protection locked="0"/>
    </xf>
    <xf numFmtId="0" fontId="18" fillId="0" borderId="1" xfId="1106" applyFont="1" applyFill="1" applyBorder="1" applyAlignment="1"/>
    <xf numFmtId="0" fontId="0" fillId="0" borderId="0" xfId="1106" applyFont="1" applyFill="1"/>
    <xf numFmtId="0" fontId="31" fillId="0" borderId="0" xfId="3892" applyFont="1" applyAlignment="1">
      <alignment vertical="top"/>
    </xf>
    <xf numFmtId="0" fontId="37" fillId="0" borderId="0" xfId="3892" applyFont="1">
      <alignment vertical="center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38" fillId="0" borderId="0" xfId="3892" applyFont="1" applyAlignment="1">
      <alignment horizontal="center" vertical="top"/>
    </xf>
    <xf numFmtId="0" fontId="21" fillId="0" borderId="0" xfId="3892" applyFont="1" applyAlignment="1">
      <alignment horizontal="center" vertical="center"/>
    </xf>
    <xf numFmtId="0" fontId="39" fillId="0" borderId="4" xfId="3892" applyFont="1" applyFill="1" applyBorder="1" applyAlignment="1">
      <alignment horizontal="left" vertical="center"/>
    </xf>
    <xf numFmtId="0" fontId="6" fillId="0" borderId="1" xfId="3892" applyFont="1" applyFill="1" applyBorder="1" applyAlignment="1">
      <alignment horizontal="center" vertical="center"/>
    </xf>
    <xf numFmtId="0" fontId="6" fillId="0" borderId="3" xfId="3892" applyFont="1" applyFill="1" applyBorder="1">
      <alignment vertical="center"/>
    </xf>
    <xf numFmtId="0" fontId="40" fillId="0" borderId="0" xfId="3892" applyFont="1" applyFill="1">
      <alignment vertical="center"/>
    </xf>
    <xf numFmtId="0" fontId="5" fillId="0" borderId="3" xfId="3892" applyFont="1" applyFill="1" applyBorder="1">
      <alignment vertical="center"/>
    </xf>
    <xf numFmtId="0" fontId="6" fillId="0" borderId="5" xfId="3892" applyFont="1" applyBorder="1" applyAlignment="1">
      <alignment horizontal="left" vertical="center" wrapText="1"/>
    </xf>
    <xf numFmtId="0" fontId="6" fillId="0" borderId="0" xfId="3892" applyFont="1" applyBorder="1" applyAlignment="1">
      <alignment horizontal="left" vertical="center" wrapText="1"/>
    </xf>
  </cellXfs>
  <cellStyles count="5008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链接单元格 7" xfId="3880"/>
    <cellStyle name="常规 8 2" xfId="3881"/>
    <cellStyle name="常规 8 2 2 3" xfId="3882"/>
    <cellStyle name="货币 2 7 4 2" xfId="3883"/>
    <cellStyle name="常规 8 2 3 2" xfId="3884"/>
    <cellStyle name="货币 2 7 5" xfId="3885"/>
    <cellStyle name="常规 8 2 4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链接单元格 2 3 2" xfId="3915"/>
    <cellStyle name="货币 2 2 4 2" xfId="3916"/>
    <cellStyle name="好 3 2 4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警告文本 2 3 2" xfId="3932"/>
    <cellStyle name="汇总 2 3 3" xfId="3933"/>
    <cellStyle name="货币 2 2 2 4" xfId="3934"/>
    <cellStyle name="汇总 3 2 2" xfId="3935"/>
    <cellStyle name="警告文本 3 2 2" xfId="3936"/>
    <cellStyle name="汇总 3 2 3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链接单元格 2 2" xfId="3961"/>
    <cellStyle name="货币 2 2 3" xfId="3962"/>
    <cellStyle name="链接单元格 2 2 2" xfId="3963"/>
    <cellStyle name="货币 2 2 3 2" xfId="3964"/>
    <cellStyle name="货币 2 2 3 4 2" xfId="3965"/>
    <cellStyle name="链接单元格 2 3" xfId="3966"/>
    <cellStyle name="货币 2 2 4" xfId="3967"/>
    <cellStyle name="货币 2 2 4 3" xfId="3968"/>
    <cellStyle name="货币 2 2 4 5" xfId="3969"/>
    <cellStyle name="链接单元格 2 4" xfId="3970"/>
    <cellStyle name="货币 2 2 5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链接单元格 3 3" xfId="3978"/>
    <cellStyle name="货币 2 3 4" xfId="3979"/>
    <cellStyle name="链接单元格 3 4" xfId="3980"/>
    <cellStyle name="货币 2 3 5" xfId="3981"/>
    <cellStyle name="货币 2 3 7" xfId="3982"/>
    <cellStyle name="货币 2 3 8" xfId="3983"/>
    <cellStyle name="货币 2 4" xfId="3984"/>
    <cellStyle name="货币 2 4 2" xfId="3985"/>
    <cellStyle name="链接单元格 4 2" xfId="3986"/>
    <cellStyle name="货币 2 4 3" xfId="3987"/>
    <cellStyle name="链接单元格 4 3" xfId="3988"/>
    <cellStyle name="货币 2 4 4" xfId="3989"/>
    <cellStyle name="货币 2 4 5" xfId="3990"/>
    <cellStyle name="货币 2 5" xfId="3991"/>
    <cellStyle name="货币 2 5 2" xfId="3992"/>
    <cellStyle name="货币 2 5 2 2" xfId="3993"/>
    <cellStyle name="链接单元格 5 2" xfId="3994"/>
    <cellStyle name="货币 2 5 3" xfId="3995"/>
    <cellStyle name="链接单元格 5 3" xfId="3996"/>
    <cellStyle name="货币 2 5 4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计算 2 3 2 2 2" xfId="4003"/>
    <cellStyle name="货币 2 9" xfId="4004"/>
    <cellStyle name="检查单元格 4 3" xfId="4005"/>
    <cellStyle name="货币 3 10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强调文字颜色 3 2" xfId="4199"/>
    <cellStyle name="千位分隔 2 2 4 2 2" xfId="4200"/>
    <cellStyle name="强调文字颜色 4 2" xfId="4201"/>
    <cellStyle name="千位分隔 2 2 4 3 2" xfId="4202"/>
    <cellStyle name="强调文字颜色 5 2" xfId="4203"/>
    <cellStyle name="千位分隔 2 2 4 4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强调文字颜色 3 2 5" xfId="4248"/>
    <cellStyle name="千位分隔 3 2 2 2" xfId="4249"/>
    <cellStyle name="强调文字颜色 3 2 5 2" xfId="4250"/>
    <cellStyle name="千位分隔 3 2 2 2 2" xfId="4251"/>
    <cellStyle name="强调文字颜色 3 2 6" xfId="4252"/>
    <cellStyle name="千位分隔 3 2 2 3" xfId="4253"/>
    <cellStyle name="千位分隔 3 2 2 3 2" xfId="4254"/>
    <cellStyle name="强调文字颜色 3 2 7" xfId="4255"/>
    <cellStyle name="千位分隔 3 2 2 4" xfId="4256"/>
    <cellStyle name="千位分隔 3 2 2 4 2" xfId="4257"/>
    <cellStyle name="千位分隔 3 2 2 5" xfId="4258"/>
    <cellStyle name="千位分隔 3 2 3" xfId="4259"/>
    <cellStyle name="强调文字颜色 3 3 5" xfId="4260"/>
    <cellStyle name="千位分隔 3 2 3 2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强调文字颜色 4 2 5" xfId="4280"/>
    <cellStyle name="千位分隔 3 3 2 2" xfId="4281"/>
    <cellStyle name="千位分隔 3 3 3" xfId="4282"/>
    <cellStyle name="强调文字颜色 4 3 5" xfId="4283"/>
    <cellStyle name="千位分隔 3 3 3 2" xfId="4284"/>
    <cellStyle name="千位分隔 3 3 4" xfId="4285"/>
    <cellStyle name="千位分隔 3 3 4 2" xfId="4286"/>
    <cellStyle name="千位分隔 3 3 5" xfId="4287"/>
    <cellStyle name="千位分隔 3 4" xfId="4288"/>
    <cellStyle name="输出 6" xfId="4289"/>
    <cellStyle name="千位分隔 3 4 2" xfId="4290"/>
    <cellStyle name="输出 6 2" xfId="4291"/>
    <cellStyle name="强调文字颜色 5 2 5" xfId="4292"/>
    <cellStyle name="千位分隔 3 4 2 2" xfId="4293"/>
    <cellStyle name="输出 7" xfId="4294"/>
    <cellStyle name="千位分隔 3 4 3" xfId="4295"/>
    <cellStyle name="输出 7 2" xfId="4296"/>
    <cellStyle name="强调文字颜色 5 3 5" xfId="4297"/>
    <cellStyle name="千位分隔 3 4 3 2" xfId="4298"/>
    <cellStyle name="输出 8" xfId="4299"/>
    <cellStyle name="千位分隔 3 4 4" xfId="4300"/>
    <cellStyle name="千位分隔 3 4 4 2" xfId="4301"/>
    <cellStyle name="输出 9" xfId="4302"/>
    <cellStyle name="千位分隔 3 4 5" xfId="4303"/>
    <cellStyle name="千位分隔 3 5" xfId="4304"/>
    <cellStyle name="千位分隔 3 5 2" xfId="4305"/>
    <cellStyle name="强调文字颜色 6 2 5" xfId="4306"/>
    <cellStyle name="千位分隔 3 5 2 2" xfId="4307"/>
    <cellStyle name="千位分隔 3 5 3" xfId="4308"/>
    <cellStyle name="强调文字颜色 6 3 5" xfId="4309"/>
    <cellStyle name="千位分隔 3 5 3 2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注释 2 2 2 4" xfId="4316"/>
    <cellStyle name="千位分隔 3 6 3 2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适中 6" xfId="4343"/>
    <cellStyle name="千位分隔 4 2 4 3 2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输出 6 2 2" xfId="4647"/>
    <cellStyle name="强调文字颜色 5 2 5 2" xfId="4648"/>
    <cellStyle name="输出 6 3" xfId="4649"/>
    <cellStyle name="强调文字颜色 5 2 6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6 3" xfId="4892"/>
    <cellStyle name="输入 5 2 2" xfId="4893"/>
    <cellStyle name="输入 5 2 2 2" xfId="4894"/>
    <cellStyle name="输入 5 2 3" xfId="4895"/>
    <cellStyle name="输入 5 3" xfId="4896"/>
    <cellStyle name="注释 4" xfId="4897"/>
    <cellStyle name="输入 5 3 2" xfId="4898"/>
    <cellStyle name="输入 5 4" xfId="4899"/>
    <cellStyle name="输入 6" xfId="4900"/>
    <cellStyle name="输入 6 2" xfId="4901"/>
    <cellStyle name="输入 6 2 2" xfId="4902"/>
    <cellStyle name="输入 7" xfId="4903"/>
    <cellStyle name="注释 3" xfId="4904"/>
    <cellStyle name="输入 7 2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dxfs count="1"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005\10.52.0.117\Budgetserver\&#39044;&#31639;&#21496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005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85" zoomScaleNormal="85" workbookViewId="0">
      <selection activeCell="H12" sqref="H12"/>
    </sheetView>
  </sheetViews>
  <sheetFormatPr defaultColWidth="9" defaultRowHeight="14.25" outlineLevelCol="7"/>
  <cols>
    <col min="1" max="1" width="5.6" style="215" customWidth="1"/>
    <col min="2" max="2" width="63.3833333333333" style="216" customWidth="1"/>
    <col min="3" max="7" width="9" style="216"/>
    <col min="8" max="8" width="58.6" style="216" customWidth="1"/>
    <col min="9" max="16384" width="9" style="216"/>
  </cols>
  <sheetData>
    <row r="1" spans="1:1">
      <c r="A1" s="215" t="s">
        <v>0</v>
      </c>
    </row>
    <row r="2" s="213" customFormat="1" ht="22.5" spans="1:2">
      <c r="A2" s="217" t="s">
        <v>1</v>
      </c>
      <c r="B2" s="217"/>
    </row>
    <row r="3" spans="1:2">
      <c r="A3" s="218"/>
      <c r="B3" s="218"/>
    </row>
    <row r="4" ht="25.2" customHeight="1" spans="1:2">
      <c r="A4" s="219" t="s">
        <v>2</v>
      </c>
      <c r="B4" s="219"/>
    </row>
    <row r="5" s="214" customFormat="1" ht="25.2" customHeight="1" spans="1:2">
      <c r="A5" s="220" t="s">
        <v>3</v>
      </c>
      <c r="B5" s="221" t="s">
        <v>4</v>
      </c>
    </row>
    <row r="6" s="214" customFormat="1" ht="25.2" customHeight="1" spans="1:2">
      <c r="A6" s="220" t="s">
        <v>5</v>
      </c>
      <c r="B6" s="221" t="s">
        <v>6</v>
      </c>
    </row>
    <row r="7" s="214" customFormat="1" ht="25.2" customHeight="1" spans="1:2">
      <c r="A7" s="220" t="s">
        <v>7</v>
      </c>
      <c r="B7" s="221" t="s">
        <v>8</v>
      </c>
    </row>
    <row r="8" s="214" customFormat="1" ht="25.2" customHeight="1" spans="1:2">
      <c r="A8" s="220" t="s">
        <v>9</v>
      </c>
      <c r="B8" s="221" t="s">
        <v>10</v>
      </c>
    </row>
    <row r="9" s="214" customFormat="1" ht="25.2" customHeight="1" spans="1:2">
      <c r="A9" s="220" t="s">
        <v>11</v>
      </c>
      <c r="B9" s="221" t="s">
        <v>12</v>
      </c>
    </row>
    <row r="10" s="214" customFormat="1" ht="25.2" customHeight="1" spans="1:2">
      <c r="A10" s="220" t="s">
        <v>13</v>
      </c>
      <c r="B10" s="221" t="s">
        <v>14</v>
      </c>
    </row>
    <row r="11" s="214" customFormat="1" ht="25.2" customHeight="1" spans="1:2">
      <c r="A11" s="220" t="s">
        <v>15</v>
      </c>
      <c r="B11" s="221" t="s">
        <v>16</v>
      </c>
    </row>
    <row r="12" s="214" customFormat="1" ht="25.2" customHeight="1" spans="1:2">
      <c r="A12" s="220" t="s">
        <v>17</v>
      </c>
      <c r="B12" s="221" t="s">
        <v>18</v>
      </c>
    </row>
    <row r="13" s="214" customFormat="1" ht="25.2" customHeight="1" spans="1:2">
      <c r="A13" s="220" t="s">
        <v>19</v>
      </c>
      <c r="B13" s="221" t="s">
        <v>20</v>
      </c>
    </row>
    <row r="14" s="214" customFormat="1" ht="25.2" customHeight="1" spans="1:2">
      <c r="A14" s="220" t="s">
        <v>21</v>
      </c>
      <c r="B14" s="221" t="s">
        <v>22</v>
      </c>
    </row>
    <row r="15" s="214" customFormat="1" ht="25.2" customHeight="1" spans="1:2">
      <c r="A15" s="220" t="s">
        <v>23</v>
      </c>
      <c r="B15" s="221" t="s">
        <v>24</v>
      </c>
    </row>
    <row r="16" s="214" customFormat="1" ht="25.2" customHeight="1" spans="1:2">
      <c r="A16" s="220" t="s">
        <v>25</v>
      </c>
      <c r="B16" s="221" t="s">
        <v>26</v>
      </c>
    </row>
    <row r="17" s="214" customFormat="1" ht="25.2" customHeight="1" spans="1:2">
      <c r="A17" s="220" t="s">
        <v>27</v>
      </c>
      <c r="B17" s="221" t="s">
        <v>28</v>
      </c>
    </row>
    <row r="18" s="214" customFormat="1" ht="25.2" customHeight="1" spans="1:2">
      <c r="A18" s="220" t="s">
        <v>29</v>
      </c>
      <c r="B18" s="221" t="s">
        <v>30</v>
      </c>
    </row>
    <row r="19" ht="25.2" customHeight="1" spans="1:8">
      <c r="A19" s="219" t="s">
        <v>31</v>
      </c>
      <c r="B19" s="219"/>
      <c r="G19" s="222"/>
      <c r="H19" s="222"/>
    </row>
    <row r="20" ht="25.2" customHeight="1" spans="1:8">
      <c r="A20" s="220" t="s">
        <v>3</v>
      </c>
      <c r="B20" s="223" t="s">
        <v>32</v>
      </c>
      <c r="G20" s="222"/>
      <c r="H20" s="222"/>
    </row>
    <row r="21" ht="25.2" customHeight="1" spans="1:8">
      <c r="A21" s="220" t="s">
        <v>5</v>
      </c>
      <c r="B21" s="223" t="s">
        <v>33</v>
      </c>
      <c r="G21" s="222"/>
      <c r="H21" s="222"/>
    </row>
    <row r="22" ht="25.2" customHeight="1" spans="1:8">
      <c r="A22" s="220" t="s">
        <v>7</v>
      </c>
      <c r="B22" s="223" t="s">
        <v>34</v>
      </c>
      <c r="G22" s="222"/>
      <c r="H22" s="222"/>
    </row>
    <row r="23" ht="28.2" customHeight="1" spans="1:8">
      <c r="A23" s="220" t="s">
        <v>9</v>
      </c>
      <c r="B23" s="223" t="s">
        <v>35</v>
      </c>
      <c r="G23" s="222"/>
      <c r="H23" s="222"/>
    </row>
    <row r="24" ht="15.6" customHeight="1" spans="1:2">
      <c r="A24" s="224" t="s">
        <v>36</v>
      </c>
      <c r="B24" s="224"/>
    </row>
    <row r="25" spans="1:2">
      <c r="A25" s="225"/>
      <c r="B25" s="225"/>
    </row>
    <row r="26" ht="42.6" customHeight="1" spans="1:2">
      <c r="A26" s="225"/>
      <c r="B26" s="225"/>
    </row>
  </sheetData>
  <mergeCells count="5">
    <mergeCell ref="A2:B2"/>
    <mergeCell ref="A3:B3"/>
    <mergeCell ref="A4:B4"/>
    <mergeCell ref="A19:B19"/>
    <mergeCell ref="A24:B26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F45" sqref="F45"/>
    </sheetView>
  </sheetViews>
  <sheetFormatPr defaultColWidth="9" defaultRowHeight="14.25" outlineLevelCol="6"/>
  <cols>
    <col min="1" max="1" width="38.875" customWidth="1"/>
    <col min="2" max="2" width="12.1" customWidth="1"/>
    <col min="3" max="3" width="14" customWidth="1"/>
    <col min="4" max="4" width="15.1" customWidth="1"/>
  </cols>
  <sheetData>
    <row r="1" spans="1:4">
      <c r="A1" s="193"/>
      <c r="B1" s="193"/>
      <c r="C1" s="193"/>
      <c r="D1" s="193"/>
    </row>
    <row r="2" ht="18" customHeight="1" spans="1:2">
      <c r="A2" s="150" t="s">
        <v>37</v>
      </c>
      <c r="B2" s="151"/>
    </row>
    <row r="3" ht="20.25" spans="1:4">
      <c r="A3" s="152" t="s">
        <v>38</v>
      </c>
      <c r="B3" s="152"/>
      <c r="C3" s="152"/>
      <c r="D3" s="152"/>
    </row>
    <row r="4" spans="1:4">
      <c r="A4" s="153"/>
      <c r="B4" s="151"/>
      <c r="D4" s="141" t="s">
        <v>39</v>
      </c>
    </row>
    <row r="5" ht="44.4" customHeight="1" spans="1:4">
      <c r="A5" s="194" t="s">
        <v>40</v>
      </c>
      <c r="B5" s="98" t="s">
        <v>41</v>
      </c>
      <c r="C5" s="99" t="s">
        <v>42</v>
      </c>
      <c r="D5" s="99" t="s">
        <v>43</v>
      </c>
    </row>
    <row r="6" spans="1:4">
      <c r="A6" s="195" t="s">
        <v>44</v>
      </c>
      <c r="B6" s="196">
        <v>333000</v>
      </c>
      <c r="C6" s="197">
        <v>331000</v>
      </c>
      <c r="D6" s="198">
        <f>B6/C6</f>
        <v>1.006</v>
      </c>
    </row>
    <row r="7" spans="1:4">
      <c r="A7" s="199" t="s">
        <v>45</v>
      </c>
      <c r="B7" s="196">
        <v>119700</v>
      </c>
      <c r="C7" s="197">
        <v>92900</v>
      </c>
      <c r="D7" s="198">
        <f t="shared" ref="D7:D45" si="0">B7/C7</f>
        <v>1.2885</v>
      </c>
    </row>
    <row r="8" spans="1:4">
      <c r="A8" s="199" t="s">
        <v>46</v>
      </c>
      <c r="B8" s="196"/>
      <c r="C8" s="197"/>
      <c r="D8" s="198"/>
    </row>
    <row r="9" spans="1:4">
      <c r="A9" s="199" t="s">
        <v>47</v>
      </c>
      <c r="B9" s="196">
        <v>43800</v>
      </c>
      <c r="C9" s="197">
        <v>64000</v>
      </c>
      <c r="D9" s="198">
        <f t="shared" si="0"/>
        <v>0.6844</v>
      </c>
    </row>
    <row r="10" spans="1:7">
      <c r="A10" s="199" t="s">
        <v>48</v>
      </c>
      <c r="B10" s="196"/>
      <c r="C10" s="197"/>
      <c r="D10" s="198"/>
      <c r="G10" s="166"/>
    </row>
    <row r="11" spans="1:4">
      <c r="A11" s="199" t="s">
        <v>49</v>
      </c>
      <c r="B11" s="196">
        <v>11000</v>
      </c>
      <c r="C11" s="197">
        <v>20000</v>
      </c>
      <c r="D11" s="198">
        <f t="shared" si="0"/>
        <v>0.55</v>
      </c>
    </row>
    <row r="12" spans="1:4">
      <c r="A12" s="199" t="s">
        <v>50</v>
      </c>
      <c r="B12" s="196">
        <v>500</v>
      </c>
      <c r="C12" s="197">
        <v>600</v>
      </c>
      <c r="D12" s="198">
        <f t="shared" si="0"/>
        <v>0.8333</v>
      </c>
    </row>
    <row r="13" spans="1:4">
      <c r="A13" s="199" t="s">
        <v>51</v>
      </c>
      <c r="B13" s="196">
        <v>17500</v>
      </c>
      <c r="C13" s="197">
        <v>26000</v>
      </c>
      <c r="D13" s="198">
        <f t="shared" si="0"/>
        <v>0.6731</v>
      </c>
    </row>
    <row r="14" spans="1:4">
      <c r="A14" s="199" t="s">
        <v>52</v>
      </c>
      <c r="B14" s="196">
        <v>23500</v>
      </c>
      <c r="C14" s="197">
        <v>25500</v>
      </c>
      <c r="D14" s="198">
        <f t="shared" si="0"/>
        <v>0.9216</v>
      </c>
    </row>
    <row r="15" spans="1:4">
      <c r="A15" s="199" t="s">
        <v>53</v>
      </c>
      <c r="B15" s="196">
        <v>10300</v>
      </c>
      <c r="C15" s="197">
        <v>13000</v>
      </c>
      <c r="D15" s="198">
        <f t="shared" si="0"/>
        <v>0.7923</v>
      </c>
    </row>
    <row r="16" spans="1:4">
      <c r="A16" s="199" t="s">
        <v>54</v>
      </c>
      <c r="B16" s="196">
        <v>15500</v>
      </c>
      <c r="C16" s="197">
        <v>23500</v>
      </c>
      <c r="D16" s="198">
        <f t="shared" si="0"/>
        <v>0.6596</v>
      </c>
    </row>
    <row r="17" spans="1:4">
      <c r="A17" s="199" t="s">
        <v>55</v>
      </c>
      <c r="B17" s="196">
        <v>33500</v>
      </c>
      <c r="C17" s="197">
        <v>64100</v>
      </c>
      <c r="D17" s="198">
        <f t="shared" si="0"/>
        <v>0.5226</v>
      </c>
    </row>
    <row r="18" spans="1:4">
      <c r="A18" s="199" t="s">
        <v>56</v>
      </c>
      <c r="B18" s="196">
        <v>6500</v>
      </c>
      <c r="C18" s="197">
        <v>6400</v>
      </c>
      <c r="D18" s="198">
        <f t="shared" si="0"/>
        <v>1.0156</v>
      </c>
    </row>
    <row r="19" spans="1:4">
      <c r="A19" s="199" t="s">
        <v>57</v>
      </c>
      <c r="B19" s="196">
        <v>700</v>
      </c>
      <c r="C19" s="197">
        <v>2000</v>
      </c>
      <c r="D19" s="198">
        <f t="shared" si="0"/>
        <v>0.35</v>
      </c>
    </row>
    <row r="20" spans="1:4">
      <c r="A20" s="199" t="s">
        <v>58</v>
      </c>
      <c r="B20" s="196">
        <v>49500</v>
      </c>
      <c r="C20" s="197">
        <v>17000</v>
      </c>
      <c r="D20" s="198">
        <f t="shared" si="0"/>
        <v>2.9118</v>
      </c>
    </row>
    <row r="21" spans="1:4">
      <c r="A21" s="199" t="s">
        <v>59</v>
      </c>
      <c r="B21" s="196"/>
      <c r="C21" s="197"/>
      <c r="D21" s="198"/>
    </row>
    <row r="22" spans="1:4">
      <c r="A22" s="199" t="s">
        <v>60</v>
      </c>
      <c r="B22" s="196">
        <v>1000</v>
      </c>
      <c r="C22" s="197"/>
      <c r="D22" s="198"/>
    </row>
    <row r="23" spans="1:4">
      <c r="A23" s="195" t="s">
        <v>61</v>
      </c>
      <c r="B23" s="196">
        <v>95000</v>
      </c>
      <c r="C23" s="197">
        <v>80000</v>
      </c>
      <c r="D23" s="198">
        <f t="shared" si="0"/>
        <v>1.1875</v>
      </c>
    </row>
    <row r="24" spans="1:4">
      <c r="A24" s="199" t="s">
        <v>62</v>
      </c>
      <c r="B24" s="200">
        <v>15600</v>
      </c>
      <c r="C24" s="197">
        <v>11420</v>
      </c>
      <c r="D24" s="198">
        <f t="shared" si="0"/>
        <v>1.366</v>
      </c>
    </row>
    <row r="25" spans="1:4">
      <c r="A25" s="199" t="s">
        <v>63</v>
      </c>
      <c r="B25" s="200">
        <v>12000</v>
      </c>
      <c r="C25" s="197">
        <v>12000</v>
      </c>
      <c r="D25" s="198">
        <f t="shared" si="0"/>
        <v>1</v>
      </c>
    </row>
    <row r="26" spans="1:4">
      <c r="A26" s="199" t="s">
        <v>64</v>
      </c>
      <c r="B26" s="200">
        <v>13400</v>
      </c>
      <c r="C26" s="197">
        <v>11280</v>
      </c>
      <c r="D26" s="198">
        <f t="shared" si="0"/>
        <v>1.1879</v>
      </c>
    </row>
    <row r="27" spans="1:4">
      <c r="A27" s="199" t="s">
        <v>65</v>
      </c>
      <c r="B27" s="200"/>
      <c r="C27" s="197"/>
      <c r="D27" s="198"/>
    </row>
    <row r="28" spans="1:4">
      <c r="A28" s="199" t="s">
        <v>66</v>
      </c>
      <c r="B28" s="200">
        <v>52000</v>
      </c>
      <c r="C28" s="197">
        <v>44000</v>
      </c>
      <c r="D28" s="198">
        <f t="shared" si="0"/>
        <v>1.1818</v>
      </c>
    </row>
    <row r="29" spans="1:4">
      <c r="A29" s="199" t="s">
        <v>67</v>
      </c>
      <c r="B29" s="200"/>
      <c r="C29" s="197"/>
      <c r="D29" s="198"/>
    </row>
    <row r="30" spans="1:4">
      <c r="A30" s="199" t="s">
        <v>68</v>
      </c>
      <c r="B30" s="200">
        <v>1000</v>
      </c>
      <c r="C30" s="197"/>
      <c r="D30" s="198"/>
    </row>
    <row r="31" spans="1:4">
      <c r="A31" s="199" t="s">
        <v>69</v>
      </c>
      <c r="B31" s="200">
        <v>1000</v>
      </c>
      <c r="C31" s="197">
        <v>1300</v>
      </c>
      <c r="D31" s="198">
        <f t="shared" si="0"/>
        <v>0.7692</v>
      </c>
    </row>
    <row r="32" spans="1:4">
      <c r="A32" s="201" t="s">
        <v>70</v>
      </c>
      <c r="B32" s="196">
        <v>428000</v>
      </c>
      <c r="C32" s="197">
        <v>411000</v>
      </c>
      <c r="D32" s="198">
        <f t="shared" si="0"/>
        <v>1.0414</v>
      </c>
    </row>
    <row r="33" spans="1:4">
      <c r="A33" s="202" t="s">
        <v>71</v>
      </c>
      <c r="B33" s="196"/>
      <c r="C33" s="203"/>
      <c r="D33" s="198"/>
    </row>
    <row r="34" spans="1:4">
      <c r="A34" s="202" t="s">
        <v>72</v>
      </c>
      <c r="B34" s="196"/>
      <c r="C34" s="204"/>
      <c r="D34" s="205"/>
    </row>
    <row r="35" spans="1:4">
      <c r="A35" s="206" t="s">
        <v>73</v>
      </c>
      <c r="B35" s="196"/>
      <c r="C35" s="204"/>
      <c r="D35" s="205"/>
    </row>
    <row r="36" spans="1:4">
      <c r="A36" s="207" t="s">
        <v>74</v>
      </c>
      <c r="B36" s="196"/>
      <c r="C36" s="208"/>
      <c r="D36" s="205"/>
    </row>
    <row r="37" spans="1:4">
      <c r="A37" s="207" t="s">
        <v>75</v>
      </c>
      <c r="B37" s="196"/>
      <c r="C37" s="204"/>
      <c r="D37" s="205"/>
    </row>
    <row r="38" spans="1:4">
      <c r="A38" s="207" t="s">
        <v>76</v>
      </c>
      <c r="B38" s="196"/>
      <c r="C38" s="204"/>
      <c r="D38" s="205"/>
    </row>
    <row r="39" spans="1:4">
      <c r="A39" s="209" t="s">
        <v>77</v>
      </c>
      <c r="B39" s="196"/>
      <c r="C39" s="204"/>
      <c r="D39" s="205"/>
    </row>
    <row r="40" spans="1:4">
      <c r="A40" s="210" t="s">
        <v>78</v>
      </c>
      <c r="B40" s="196"/>
      <c r="C40" s="204"/>
      <c r="D40" s="205"/>
    </row>
    <row r="41" spans="1:4">
      <c r="A41" s="206" t="s">
        <v>79</v>
      </c>
      <c r="B41" s="196"/>
      <c r="C41" s="204"/>
      <c r="D41" s="205"/>
    </row>
    <row r="42" spans="1:4">
      <c r="A42" s="210" t="s">
        <v>80</v>
      </c>
      <c r="B42" s="196"/>
      <c r="C42" s="204"/>
      <c r="D42" s="205"/>
    </row>
    <row r="43" spans="1:4">
      <c r="A43" s="211" t="s">
        <v>81</v>
      </c>
      <c r="B43" s="196"/>
      <c r="C43" s="204"/>
      <c r="D43" s="205"/>
    </row>
    <row r="44" spans="1:4">
      <c r="A44" s="210" t="s">
        <v>82</v>
      </c>
      <c r="B44" s="196"/>
      <c r="C44" s="204"/>
      <c r="D44" s="205"/>
    </row>
    <row r="45" spans="1:4">
      <c r="A45" s="201" t="s">
        <v>83</v>
      </c>
      <c r="B45" s="196">
        <v>428000</v>
      </c>
      <c r="C45" s="197">
        <v>411000</v>
      </c>
      <c r="D45" s="198">
        <f>B45/C45</f>
        <v>1.0414</v>
      </c>
    </row>
    <row r="46" spans="1:2">
      <c r="A46" s="212"/>
      <c r="B46" s="151"/>
    </row>
    <row r="47" spans="1:2">
      <c r="A47" s="212"/>
      <c r="B47" s="151"/>
    </row>
    <row r="48" spans="1:2">
      <c r="A48" s="212"/>
      <c r="B48" s="151"/>
    </row>
    <row r="49" spans="1:2">
      <c r="A49" s="151"/>
      <c r="B49" s="151"/>
    </row>
    <row r="50" spans="1:2">
      <c r="A50" s="151"/>
      <c r="B50" s="151"/>
    </row>
    <row r="51" spans="1:2">
      <c r="A51" s="151"/>
      <c r="B51" s="151"/>
    </row>
  </sheetData>
  <mergeCells count="2">
    <mergeCell ref="A1:D1"/>
    <mergeCell ref="A3:D3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B45" sqref="B45:D45"/>
    </sheetView>
  </sheetViews>
  <sheetFormatPr defaultColWidth="9" defaultRowHeight="14.25" outlineLevelCol="6"/>
  <cols>
    <col min="1" max="1" width="38.4" customWidth="1"/>
    <col min="2" max="2" width="12.1" customWidth="1"/>
    <col min="3" max="3" width="13.4" customWidth="1"/>
    <col min="4" max="4" width="15.1" customWidth="1"/>
  </cols>
  <sheetData>
    <row r="1" ht="18" customHeight="1" spans="1:2">
      <c r="A1" s="150" t="s">
        <v>84</v>
      </c>
      <c r="B1" s="151"/>
    </row>
    <row r="2" ht="20.25" spans="1:4">
      <c r="A2" s="152" t="s">
        <v>85</v>
      </c>
      <c r="B2" s="152"/>
      <c r="C2" s="152"/>
      <c r="D2" s="152"/>
    </row>
    <row r="3" spans="1:4">
      <c r="A3" s="153"/>
      <c r="B3" s="151"/>
      <c r="D3" s="141" t="s">
        <v>39</v>
      </c>
    </row>
    <row r="4" ht="42.6" customHeight="1" spans="1:4">
      <c r="A4" s="154" t="s">
        <v>86</v>
      </c>
      <c r="B4" s="154" t="s">
        <v>41</v>
      </c>
      <c r="C4" s="99" t="s">
        <v>42</v>
      </c>
      <c r="D4" s="21" t="s">
        <v>43</v>
      </c>
    </row>
    <row r="5" spans="1:4">
      <c r="A5" s="78" t="s">
        <v>87</v>
      </c>
      <c r="B5" s="181">
        <v>41000</v>
      </c>
      <c r="C5" s="182">
        <v>41300</v>
      </c>
      <c r="D5" s="158">
        <f>B5/C5</f>
        <v>0.9927</v>
      </c>
    </row>
    <row r="6" spans="1:4">
      <c r="A6" s="78" t="s">
        <v>88</v>
      </c>
      <c r="B6" s="183"/>
      <c r="C6" s="182"/>
      <c r="D6" s="158"/>
    </row>
    <row r="7" spans="1:4">
      <c r="A7" s="78" t="s">
        <v>89</v>
      </c>
      <c r="B7" s="183">
        <v>430</v>
      </c>
      <c r="C7" s="182">
        <v>480</v>
      </c>
      <c r="D7" s="158">
        <f t="shared" ref="D6:D29" si="0">B7/C7</f>
        <v>0.8958</v>
      </c>
    </row>
    <row r="8" spans="1:4">
      <c r="A8" s="78" t="s">
        <v>90</v>
      </c>
      <c r="B8" s="183">
        <v>29300</v>
      </c>
      <c r="C8" s="182">
        <v>27100</v>
      </c>
      <c r="D8" s="158">
        <f t="shared" si="0"/>
        <v>1.0812</v>
      </c>
    </row>
    <row r="9" spans="1:7">
      <c r="A9" s="78" t="s">
        <v>91</v>
      </c>
      <c r="B9" s="183">
        <v>72000</v>
      </c>
      <c r="C9" s="182">
        <v>70000</v>
      </c>
      <c r="D9" s="158">
        <f t="shared" si="0"/>
        <v>1.0286</v>
      </c>
      <c r="G9" s="166"/>
    </row>
    <row r="10" spans="1:4">
      <c r="A10" s="78" t="s">
        <v>92</v>
      </c>
      <c r="B10" s="183">
        <v>10500</v>
      </c>
      <c r="C10" s="182">
        <v>10000</v>
      </c>
      <c r="D10" s="158">
        <f t="shared" si="0"/>
        <v>1.05</v>
      </c>
    </row>
    <row r="11" spans="1:4">
      <c r="A11" s="78" t="s">
        <v>93</v>
      </c>
      <c r="B11" s="183">
        <v>7150</v>
      </c>
      <c r="C11" s="182">
        <v>6050</v>
      </c>
      <c r="D11" s="158">
        <f t="shared" si="0"/>
        <v>1.1818</v>
      </c>
    </row>
    <row r="12" spans="1:4">
      <c r="A12" s="78" t="s">
        <v>94</v>
      </c>
      <c r="B12" s="183">
        <v>31300</v>
      </c>
      <c r="C12" s="182">
        <v>30550</v>
      </c>
      <c r="D12" s="158">
        <f t="shared" si="0"/>
        <v>1.0245</v>
      </c>
    </row>
    <row r="13" spans="1:4">
      <c r="A13" s="78" t="s">
        <v>95</v>
      </c>
      <c r="B13" s="183">
        <v>31290</v>
      </c>
      <c r="C13" s="182">
        <v>32060</v>
      </c>
      <c r="D13" s="158">
        <f t="shared" si="0"/>
        <v>0.976</v>
      </c>
    </row>
    <row r="14" spans="1:4">
      <c r="A14" s="78" t="s">
        <v>96</v>
      </c>
      <c r="B14" s="183">
        <v>11600</v>
      </c>
      <c r="C14" s="182">
        <v>11500</v>
      </c>
      <c r="D14" s="158">
        <f t="shared" si="0"/>
        <v>1.0087</v>
      </c>
    </row>
    <row r="15" spans="1:4">
      <c r="A15" s="78" t="s">
        <v>97</v>
      </c>
      <c r="B15" s="183">
        <v>40200</v>
      </c>
      <c r="C15" s="182">
        <v>30050</v>
      </c>
      <c r="D15" s="158">
        <f t="shared" si="0"/>
        <v>1.3378</v>
      </c>
    </row>
    <row r="16" spans="1:4">
      <c r="A16" s="78" t="s">
        <v>98</v>
      </c>
      <c r="B16" s="183">
        <v>13700</v>
      </c>
      <c r="C16" s="182">
        <v>13600</v>
      </c>
      <c r="D16" s="158">
        <f t="shared" si="0"/>
        <v>1.0074</v>
      </c>
    </row>
    <row r="17" spans="1:4">
      <c r="A17" s="78" t="s">
        <v>99</v>
      </c>
      <c r="B17" s="183">
        <v>3100</v>
      </c>
      <c r="C17" s="182">
        <v>4600</v>
      </c>
      <c r="D17" s="158">
        <f t="shared" si="0"/>
        <v>0.6739</v>
      </c>
    </row>
    <row r="18" spans="1:4">
      <c r="A18" s="78" t="s">
        <v>100</v>
      </c>
      <c r="B18" s="183">
        <v>31650</v>
      </c>
      <c r="C18" s="182">
        <v>31600</v>
      </c>
      <c r="D18" s="158">
        <f t="shared" si="0"/>
        <v>1.0016</v>
      </c>
    </row>
    <row r="19" spans="1:4">
      <c r="A19" s="78" t="s">
        <v>101</v>
      </c>
      <c r="B19" s="183">
        <v>530</v>
      </c>
      <c r="C19" s="182">
        <v>530</v>
      </c>
      <c r="D19" s="158">
        <f t="shared" si="0"/>
        <v>1</v>
      </c>
    </row>
    <row r="20" spans="1:4">
      <c r="A20" s="78" t="s">
        <v>102</v>
      </c>
      <c r="B20" s="183"/>
      <c r="C20" s="182"/>
      <c r="D20" s="158"/>
    </row>
    <row r="21" spans="1:4">
      <c r="A21" s="78" t="s">
        <v>103</v>
      </c>
      <c r="B21" s="183"/>
      <c r="C21" s="182"/>
      <c r="D21" s="158"/>
    </row>
    <row r="22" spans="1:4">
      <c r="A22" s="78" t="s">
        <v>104</v>
      </c>
      <c r="B22" s="183">
        <v>3830</v>
      </c>
      <c r="C22" s="182">
        <v>3670</v>
      </c>
      <c r="D22" s="158">
        <f t="shared" si="0"/>
        <v>1.0436</v>
      </c>
    </row>
    <row r="23" spans="1:4">
      <c r="A23" s="78" t="s">
        <v>105</v>
      </c>
      <c r="B23" s="183">
        <v>9170</v>
      </c>
      <c r="C23" s="182">
        <v>10000</v>
      </c>
      <c r="D23" s="158">
        <f t="shared" si="0"/>
        <v>0.917</v>
      </c>
    </row>
    <row r="24" spans="1:4">
      <c r="A24" s="78" t="s">
        <v>106</v>
      </c>
      <c r="B24" s="183">
        <v>2200</v>
      </c>
      <c r="C24" s="182">
        <v>2200</v>
      </c>
      <c r="D24" s="158">
        <f t="shared" si="0"/>
        <v>1</v>
      </c>
    </row>
    <row r="25" spans="1:4">
      <c r="A25" s="78" t="s">
        <v>107</v>
      </c>
      <c r="B25" s="183">
        <v>4250</v>
      </c>
      <c r="C25" s="182">
        <v>3695</v>
      </c>
      <c r="D25" s="158">
        <f t="shared" si="0"/>
        <v>1.1502</v>
      </c>
    </row>
    <row r="26" spans="1:4">
      <c r="A26" s="78" t="s">
        <v>108</v>
      </c>
      <c r="B26" s="183">
        <v>56300</v>
      </c>
      <c r="C26" s="182">
        <v>40515</v>
      </c>
      <c r="D26" s="158">
        <f t="shared" si="0"/>
        <v>1.3896</v>
      </c>
    </row>
    <row r="27" spans="1:4">
      <c r="A27" s="78" t="s">
        <v>109</v>
      </c>
      <c r="B27" s="183">
        <v>25000</v>
      </c>
      <c r="C27" s="182"/>
      <c r="D27" s="158"/>
    </row>
    <row r="28" spans="1:4">
      <c r="A28" s="78" t="s">
        <v>110</v>
      </c>
      <c r="B28" s="183">
        <v>500</v>
      </c>
      <c r="C28" s="182"/>
      <c r="D28" s="158"/>
    </row>
    <row r="29" ht="16.2" customHeight="1" spans="1:4">
      <c r="A29" s="170" t="s">
        <v>111</v>
      </c>
      <c r="B29" s="183">
        <v>425000</v>
      </c>
      <c r="C29" s="182">
        <f>SUM(C5:C28)</f>
        <v>369500</v>
      </c>
      <c r="D29" s="158">
        <f t="shared" si="0"/>
        <v>1.1502</v>
      </c>
    </row>
    <row r="30" ht="15" customHeight="1" spans="1:4">
      <c r="A30" s="171" t="s">
        <v>112</v>
      </c>
      <c r="B30" s="179"/>
      <c r="C30" s="165"/>
      <c r="D30" s="165"/>
    </row>
    <row r="31" s="180" customFormat="1" ht="15" customHeight="1" spans="1:4">
      <c r="A31" s="184" t="s">
        <v>113</v>
      </c>
      <c r="B31" s="185"/>
      <c r="C31" s="186"/>
      <c r="D31" s="186"/>
    </row>
    <row r="32" s="180" customFormat="1" ht="15" customHeight="1" spans="1:4">
      <c r="A32" s="187" t="s">
        <v>114</v>
      </c>
      <c r="B32" s="188"/>
      <c r="C32" s="188"/>
      <c r="D32" s="186"/>
    </row>
    <row r="33" s="180" customFormat="1" ht="15" customHeight="1" spans="1:4">
      <c r="A33" s="187" t="s">
        <v>115</v>
      </c>
      <c r="B33" s="188"/>
      <c r="C33" s="188"/>
      <c r="D33" s="186"/>
    </row>
    <row r="34" s="180" customFormat="1" ht="15" customHeight="1" spans="1:4">
      <c r="A34" s="189" t="s">
        <v>116</v>
      </c>
      <c r="B34" s="185"/>
      <c r="C34" s="185"/>
      <c r="D34" s="186"/>
    </row>
    <row r="35" s="180" customFormat="1" ht="15.6" customHeight="1" spans="1:4">
      <c r="A35" s="189" t="s">
        <v>117</v>
      </c>
      <c r="B35" s="185"/>
      <c r="C35" s="185"/>
      <c r="D35" s="186"/>
    </row>
    <row r="36" s="180" customFormat="1" spans="1:4">
      <c r="A36" s="187" t="s">
        <v>118</v>
      </c>
      <c r="B36" s="185"/>
      <c r="C36" s="190"/>
      <c r="D36" s="191"/>
    </row>
    <row r="37" s="180" customFormat="1" spans="1:4">
      <c r="A37" s="191" t="s">
        <v>119</v>
      </c>
      <c r="B37" s="185"/>
      <c r="C37" s="191"/>
      <c r="D37" s="191"/>
    </row>
    <row r="38" s="180" customFormat="1" spans="1:4">
      <c r="A38" s="189" t="s">
        <v>120</v>
      </c>
      <c r="B38" s="185"/>
      <c r="C38" s="191"/>
      <c r="D38" s="191"/>
    </row>
    <row r="39" s="180" customFormat="1" spans="1:4">
      <c r="A39" s="187" t="s">
        <v>121</v>
      </c>
      <c r="B39" s="185"/>
      <c r="C39" s="190"/>
      <c r="D39" s="191"/>
    </row>
    <row r="40" s="180" customFormat="1" spans="1:4">
      <c r="A40" s="192" t="s">
        <v>122</v>
      </c>
      <c r="B40" s="185"/>
      <c r="C40" s="191"/>
      <c r="D40" s="191"/>
    </row>
    <row r="41" s="180" customFormat="1" spans="1:4">
      <c r="A41" s="192" t="s">
        <v>123</v>
      </c>
      <c r="B41" s="185"/>
      <c r="C41" s="191"/>
      <c r="D41" s="191"/>
    </row>
    <row r="42" s="180" customFormat="1" spans="1:4">
      <c r="A42" s="192" t="s">
        <v>124</v>
      </c>
      <c r="B42" s="185"/>
      <c r="C42" s="190"/>
      <c r="D42" s="191"/>
    </row>
    <row r="43" s="180" customFormat="1" spans="1:4">
      <c r="A43" s="192" t="s">
        <v>125</v>
      </c>
      <c r="B43" s="185"/>
      <c r="C43" s="190"/>
      <c r="D43" s="191"/>
    </row>
    <row r="44" s="180" customFormat="1" spans="1:4">
      <c r="A44" s="185" t="s">
        <v>126</v>
      </c>
      <c r="B44" s="185"/>
      <c r="C44" s="191"/>
      <c r="D44" s="191"/>
    </row>
    <row r="45" spans="1:4">
      <c r="A45" s="170" t="s">
        <v>127</v>
      </c>
      <c r="B45" s="183">
        <v>425000</v>
      </c>
      <c r="C45" s="182">
        <f>SUM(C21:C44)</f>
        <v>429580</v>
      </c>
      <c r="D45" s="158">
        <f>B45/C45</f>
        <v>0.9893</v>
      </c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0"/>
  <sheetViews>
    <sheetView workbookViewId="0">
      <selection activeCell="A1" sqref="A1"/>
    </sheetView>
  </sheetViews>
  <sheetFormatPr defaultColWidth="9" defaultRowHeight="14.25" outlineLevelCol="6"/>
  <cols>
    <col min="1" max="1" width="42.875" customWidth="1"/>
    <col min="2" max="3" width="12.1" customWidth="1"/>
    <col min="4" max="4" width="15.1" customWidth="1"/>
  </cols>
  <sheetData>
    <row r="1" spans="1:2">
      <c r="A1" s="150" t="s">
        <v>128</v>
      </c>
      <c r="B1" s="151"/>
    </row>
    <row r="2" ht="30" customHeight="1" spans="1:4">
      <c r="A2" s="152" t="s">
        <v>129</v>
      </c>
      <c r="B2" s="152"/>
      <c r="C2" s="152"/>
      <c r="D2" s="152"/>
    </row>
    <row r="3" spans="1:4">
      <c r="A3" s="153"/>
      <c r="B3" s="151"/>
      <c r="D3" s="141" t="s">
        <v>39</v>
      </c>
    </row>
    <row r="4" ht="51" customHeight="1" spans="1:4">
      <c r="A4" s="154" t="s">
        <v>86</v>
      </c>
      <c r="B4" s="155" t="s">
        <v>41</v>
      </c>
      <c r="C4" s="21" t="s">
        <v>42</v>
      </c>
      <c r="D4" s="21" t="s">
        <v>130</v>
      </c>
    </row>
    <row r="5" spans="1:4">
      <c r="A5" s="78" t="s">
        <v>87</v>
      </c>
      <c r="B5" s="156">
        <v>41000</v>
      </c>
      <c r="C5" s="157">
        <v>41300</v>
      </c>
      <c r="D5" s="158">
        <f>B5/C5</f>
        <v>0.9927</v>
      </c>
    </row>
    <row r="6" spans="1:4">
      <c r="A6" s="159" t="s">
        <v>131</v>
      </c>
      <c r="B6" s="160">
        <v>2375.97</v>
      </c>
      <c r="C6" s="161">
        <v>714</v>
      </c>
      <c r="D6" s="158">
        <f t="shared" ref="D6:D69" si="0">B6/C6</f>
        <v>3.3277</v>
      </c>
    </row>
    <row r="7" spans="1:4">
      <c r="A7" s="159" t="s">
        <v>132</v>
      </c>
      <c r="B7" s="160">
        <v>1488.91</v>
      </c>
      <c r="C7" s="161">
        <v>589</v>
      </c>
      <c r="D7" s="158">
        <f t="shared" si="0"/>
        <v>2.5279</v>
      </c>
    </row>
    <row r="8" spans="1:4">
      <c r="A8" s="159" t="s">
        <v>133</v>
      </c>
      <c r="B8" s="160">
        <v>829.75</v>
      </c>
      <c r="C8" s="161"/>
      <c r="D8" s="158"/>
    </row>
    <row r="9" spans="1:4">
      <c r="A9" s="159" t="s">
        <v>134</v>
      </c>
      <c r="B9" s="160"/>
      <c r="C9" s="161">
        <v>47</v>
      </c>
      <c r="D9" s="158">
        <f t="shared" si="0"/>
        <v>0</v>
      </c>
    </row>
    <row r="10" spans="1:4">
      <c r="A10" s="159" t="s">
        <v>135</v>
      </c>
      <c r="B10" s="160"/>
      <c r="C10" s="161">
        <v>20</v>
      </c>
      <c r="D10" s="158">
        <f t="shared" si="0"/>
        <v>0</v>
      </c>
    </row>
    <row r="11" spans="1:4">
      <c r="A11" s="159" t="s">
        <v>136</v>
      </c>
      <c r="B11" s="160">
        <v>54.31</v>
      </c>
      <c r="C11" s="161">
        <v>20</v>
      </c>
      <c r="D11" s="158">
        <f t="shared" si="0"/>
        <v>2.7155</v>
      </c>
    </row>
    <row r="12" spans="1:4">
      <c r="A12" s="159" t="s">
        <v>137</v>
      </c>
      <c r="B12" s="160"/>
      <c r="C12" s="161">
        <v>33</v>
      </c>
      <c r="D12" s="158">
        <f t="shared" si="0"/>
        <v>0</v>
      </c>
    </row>
    <row r="13" spans="1:4">
      <c r="A13" s="159" t="s">
        <v>138</v>
      </c>
      <c r="B13" s="160">
        <v>3</v>
      </c>
      <c r="C13" s="161">
        <v>3</v>
      </c>
      <c r="D13" s="158">
        <f t="shared" si="0"/>
        <v>1</v>
      </c>
    </row>
    <row r="14" spans="1:4">
      <c r="A14" s="159" t="s">
        <v>139</v>
      </c>
      <c r="B14" s="160"/>
      <c r="C14" s="161">
        <v>2</v>
      </c>
      <c r="D14" s="158">
        <f t="shared" si="0"/>
        <v>0</v>
      </c>
    </row>
    <row r="15" spans="1:4">
      <c r="A15" s="159" t="s">
        <v>140</v>
      </c>
      <c r="B15" s="160">
        <v>754.85</v>
      </c>
      <c r="C15" s="161">
        <v>703</v>
      </c>
      <c r="D15" s="158">
        <f t="shared" si="0"/>
        <v>1.0738</v>
      </c>
    </row>
    <row r="16" spans="1:4">
      <c r="A16" s="159" t="s">
        <v>132</v>
      </c>
      <c r="B16" s="160">
        <v>754.85</v>
      </c>
      <c r="C16" s="161">
        <v>632</v>
      </c>
      <c r="D16" s="158">
        <f t="shared" si="0"/>
        <v>1.1944</v>
      </c>
    </row>
    <row r="17" spans="1:4">
      <c r="A17" s="162" t="s">
        <v>133</v>
      </c>
      <c r="B17" s="160"/>
      <c r="C17" s="163">
        <v>17</v>
      </c>
      <c r="D17" s="158">
        <f t="shared" si="0"/>
        <v>0</v>
      </c>
    </row>
    <row r="18" spans="1:4">
      <c r="A18" s="162" t="s">
        <v>141</v>
      </c>
      <c r="B18" s="160"/>
      <c r="C18" s="163">
        <v>15</v>
      </c>
      <c r="D18" s="158">
        <f t="shared" si="0"/>
        <v>0</v>
      </c>
    </row>
    <row r="19" spans="1:4">
      <c r="A19" s="162" t="s">
        <v>142</v>
      </c>
      <c r="B19" s="160"/>
      <c r="C19" s="163">
        <v>39</v>
      </c>
      <c r="D19" s="158">
        <f t="shared" si="0"/>
        <v>0</v>
      </c>
    </row>
    <row r="20" spans="1:4">
      <c r="A20" s="159" t="s">
        <v>143</v>
      </c>
      <c r="B20" s="160">
        <v>8486.29</v>
      </c>
      <c r="C20" s="161">
        <v>8144</v>
      </c>
      <c r="D20" s="158">
        <f t="shared" si="0"/>
        <v>1.042</v>
      </c>
    </row>
    <row r="21" spans="1:4">
      <c r="A21" s="159" t="s">
        <v>132</v>
      </c>
      <c r="B21" s="160">
        <v>5707.97</v>
      </c>
      <c r="C21" s="161">
        <v>4993</v>
      </c>
      <c r="D21" s="158">
        <f t="shared" si="0"/>
        <v>1.1432</v>
      </c>
    </row>
    <row r="22" spans="1:4">
      <c r="A22" s="159" t="s">
        <v>133</v>
      </c>
      <c r="B22" s="160">
        <v>729.95</v>
      </c>
      <c r="C22" s="161">
        <v>2404</v>
      </c>
      <c r="D22" s="158">
        <f t="shared" si="0"/>
        <v>0.3036</v>
      </c>
    </row>
    <row r="23" spans="1:4">
      <c r="A23" s="159" t="s">
        <v>144</v>
      </c>
      <c r="B23" s="160">
        <v>140.34</v>
      </c>
      <c r="C23" s="161">
        <v>146</v>
      </c>
      <c r="D23" s="158">
        <f t="shared" si="0"/>
        <v>0.9612</v>
      </c>
    </row>
    <row r="24" spans="1:4">
      <c r="A24" s="159" t="s">
        <v>145</v>
      </c>
      <c r="B24" s="160">
        <v>658.11</v>
      </c>
      <c r="C24" s="161">
        <v>601</v>
      </c>
      <c r="D24" s="158">
        <f t="shared" si="0"/>
        <v>1.095</v>
      </c>
    </row>
    <row r="25" spans="1:4">
      <c r="A25" s="159" t="s">
        <v>146</v>
      </c>
      <c r="B25" s="160">
        <v>1249.92</v>
      </c>
      <c r="C25" s="161"/>
      <c r="D25" s="158"/>
    </row>
    <row r="26" spans="1:4">
      <c r="A26" s="159" t="s">
        <v>147</v>
      </c>
      <c r="B26" s="160">
        <v>1525.83</v>
      </c>
      <c r="C26" s="161">
        <v>1433</v>
      </c>
      <c r="D26" s="158">
        <f t="shared" si="0"/>
        <v>1.0648</v>
      </c>
    </row>
    <row r="27" spans="1:4">
      <c r="A27" s="159" t="s">
        <v>132</v>
      </c>
      <c r="B27" s="160">
        <v>503.28</v>
      </c>
      <c r="C27" s="161">
        <v>564</v>
      </c>
      <c r="D27" s="158">
        <f t="shared" si="0"/>
        <v>0.8923</v>
      </c>
    </row>
    <row r="28" spans="1:4">
      <c r="A28" s="159" t="s">
        <v>145</v>
      </c>
      <c r="B28" s="160">
        <v>351.72</v>
      </c>
      <c r="C28" s="161">
        <v>394</v>
      </c>
      <c r="D28" s="158">
        <f t="shared" si="0"/>
        <v>0.8927</v>
      </c>
    </row>
    <row r="29" spans="1:4">
      <c r="A29" s="159" t="s">
        <v>148</v>
      </c>
      <c r="B29" s="160">
        <v>670.83</v>
      </c>
      <c r="C29" s="161">
        <v>475</v>
      </c>
      <c r="D29" s="158">
        <f t="shared" si="0"/>
        <v>1.4123</v>
      </c>
    </row>
    <row r="30" spans="1:4">
      <c r="A30" s="159" t="s">
        <v>149</v>
      </c>
      <c r="B30" s="160">
        <v>423.7</v>
      </c>
      <c r="C30" s="161">
        <v>404</v>
      </c>
      <c r="D30" s="158">
        <f t="shared" si="0"/>
        <v>1.0488</v>
      </c>
    </row>
    <row r="31" spans="1:4">
      <c r="A31" s="159" t="s">
        <v>132</v>
      </c>
      <c r="B31" s="160">
        <v>69.29</v>
      </c>
      <c r="C31" s="161">
        <v>76</v>
      </c>
      <c r="D31" s="158">
        <f t="shared" si="0"/>
        <v>0.9117</v>
      </c>
    </row>
    <row r="32" spans="1:4">
      <c r="A32" s="159" t="s">
        <v>150</v>
      </c>
      <c r="B32" s="160">
        <v>143.47</v>
      </c>
      <c r="C32" s="161">
        <v>110</v>
      </c>
      <c r="D32" s="158">
        <f t="shared" si="0"/>
        <v>1.3043</v>
      </c>
    </row>
    <row r="33" spans="1:4">
      <c r="A33" s="159" t="s">
        <v>151</v>
      </c>
      <c r="B33" s="160"/>
      <c r="C33" s="161">
        <v>20</v>
      </c>
      <c r="D33" s="158">
        <f t="shared" si="0"/>
        <v>0</v>
      </c>
    </row>
    <row r="34" spans="1:4">
      <c r="A34" s="159" t="s">
        <v>145</v>
      </c>
      <c r="B34" s="160">
        <v>210.94</v>
      </c>
      <c r="C34" s="161">
        <v>198</v>
      </c>
      <c r="D34" s="158">
        <f t="shared" si="0"/>
        <v>1.0654</v>
      </c>
    </row>
    <row r="35" spans="1:4">
      <c r="A35" s="159" t="s">
        <v>152</v>
      </c>
      <c r="B35" s="160">
        <v>2008.54</v>
      </c>
      <c r="C35" s="161">
        <v>1719</v>
      </c>
      <c r="D35" s="158">
        <f t="shared" si="0"/>
        <v>1.1684</v>
      </c>
    </row>
    <row r="36" spans="1:4">
      <c r="A36" s="159" t="s">
        <v>132</v>
      </c>
      <c r="B36" s="160">
        <v>416.26</v>
      </c>
      <c r="C36" s="161">
        <v>409</v>
      </c>
      <c r="D36" s="158">
        <f t="shared" si="0"/>
        <v>1.0178</v>
      </c>
    </row>
    <row r="37" spans="1:4">
      <c r="A37" s="159" t="s">
        <v>133</v>
      </c>
      <c r="B37" s="160"/>
      <c r="C37" s="161">
        <v>5</v>
      </c>
      <c r="D37" s="158">
        <f t="shared" si="0"/>
        <v>0</v>
      </c>
    </row>
    <row r="38" spans="1:4">
      <c r="A38" s="159" t="s">
        <v>145</v>
      </c>
      <c r="B38" s="160">
        <v>1290.58</v>
      </c>
      <c r="C38" s="161">
        <v>1027</v>
      </c>
      <c r="D38" s="158">
        <f t="shared" si="0"/>
        <v>1.2567</v>
      </c>
    </row>
    <row r="39" spans="1:4">
      <c r="A39" s="159" t="s">
        <v>153</v>
      </c>
      <c r="B39" s="160">
        <v>301.7</v>
      </c>
      <c r="C39" s="161">
        <v>278</v>
      </c>
      <c r="D39" s="158">
        <f t="shared" si="0"/>
        <v>1.0853</v>
      </c>
    </row>
    <row r="40" spans="1:4">
      <c r="A40" s="159" t="s">
        <v>154</v>
      </c>
      <c r="B40" s="160">
        <v>3540</v>
      </c>
      <c r="C40" s="161">
        <v>3540</v>
      </c>
      <c r="D40" s="158">
        <f t="shared" si="0"/>
        <v>1</v>
      </c>
    </row>
    <row r="41" spans="1:4">
      <c r="A41" s="159" t="s">
        <v>155</v>
      </c>
      <c r="B41" s="160">
        <v>3540</v>
      </c>
      <c r="C41" s="161">
        <v>3540</v>
      </c>
      <c r="D41" s="158">
        <f t="shared" si="0"/>
        <v>1</v>
      </c>
    </row>
    <row r="42" spans="1:4">
      <c r="A42" s="159" t="s">
        <v>156</v>
      </c>
      <c r="B42" s="160">
        <v>524.27</v>
      </c>
      <c r="C42" s="161">
        <v>324</v>
      </c>
      <c r="D42" s="158">
        <f t="shared" si="0"/>
        <v>1.6181</v>
      </c>
    </row>
    <row r="43" spans="1:4">
      <c r="A43" s="159" t="s">
        <v>132</v>
      </c>
      <c r="B43" s="160">
        <v>305.97</v>
      </c>
      <c r="C43" s="161">
        <v>291</v>
      </c>
      <c r="D43" s="158">
        <f t="shared" si="0"/>
        <v>1.0514</v>
      </c>
    </row>
    <row r="44" spans="1:4">
      <c r="A44" s="159" t="s">
        <v>157</v>
      </c>
      <c r="B44" s="160">
        <v>34</v>
      </c>
      <c r="C44" s="161">
        <v>20</v>
      </c>
      <c r="D44" s="158">
        <f t="shared" si="0"/>
        <v>1.7</v>
      </c>
    </row>
    <row r="45" spans="1:4">
      <c r="A45" s="159" t="s">
        <v>158</v>
      </c>
      <c r="B45" s="160">
        <v>30</v>
      </c>
      <c r="C45" s="161"/>
      <c r="D45" s="158"/>
    </row>
    <row r="46" spans="1:4">
      <c r="A46" s="159" t="s">
        <v>159</v>
      </c>
      <c r="B46" s="160">
        <v>5.65</v>
      </c>
      <c r="C46" s="161">
        <v>5</v>
      </c>
      <c r="D46" s="158">
        <f t="shared" si="0"/>
        <v>1.13</v>
      </c>
    </row>
    <row r="47" spans="1:4">
      <c r="A47" s="159" t="s">
        <v>145</v>
      </c>
      <c r="B47" s="160">
        <v>148.65</v>
      </c>
      <c r="C47" s="161">
        <v>3</v>
      </c>
      <c r="D47" s="158">
        <f t="shared" si="0"/>
        <v>49.55</v>
      </c>
    </row>
    <row r="48" spans="1:4">
      <c r="A48" s="159" t="s">
        <v>160</v>
      </c>
      <c r="B48" s="160"/>
      <c r="C48" s="161">
        <v>5</v>
      </c>
      <c r="D48" s="158">
        <f t="shared" si="0"/>
        <v>0</v>
      </c>
    </row>
    <row r="49" spans="1:4">
      <c r="A49" s="159" t="s">
        <v>161</v>
      </c>
      <c r="B49" s="160">
        <v>853.26</v>
      </c>
      <c r="C49" s="161">
        <v>669</v>
      </c>
      <c r="D49" s="158">
        <f t="shared" si="0"/>
        <v>1.2754</v>
      </c>
    </row>
    <row r="50" spans="1:4">
      <c r="A50" s="159" t="s">
        <v>132</v>
      </c>
      <c r="B50" s="160">
        <v>287.24</v>
      </c>
      <c r="C50" s="161">
        <v>365</v>
      </c>
      <c r="D50" s="158">
        <f t="shared" si="0"/>
        <v>0.787</v>
      </c>
    </row>
    <row r="51" spans="1:4">
      <c r="A51" s="159" t="s">
        <v>133</v>
      </c>
      <c r="B51" s="160">
        <v>120</v>
      </c>
      <c r="C51" s="161"/>
      <c r="D51" s="158"/>
    </row>
    <row r="52" spans="1:4">
      <c r="A52" s="159" t="s">
        <v>162</v>
      </c>
      <c r="B52" s="160">
        <v>42.88</v>
      </c>
      <c r="C52" s="161">
        <v>30</v>
      </c>
      <c r="D52" s="158">
        <f t="shared" si="0"/>
        <v>1.4293</v>
      </c>
    </row>
    <row r="53" spans="1:4">
      <c r="A53" s="159" t="s">
        <v>163</v>
      </c>
      <c r="B53" s="160">
        <v>10</v>
      </c>
      <c r="C53" s="161">
        <v>40</v>
      </c>
      <c r="D53" s="158">
        <f t="shared" si="0"/>
        <v>0.25</v>
      </c>
    </row>
    <row r="54" spans="1:4">
      <c r="A54" s="159" t="s">
        <v>164</v>
      </c>
      <c r="B54" s="160"/>
      <c r="C54" s="161">
        <v>5</v>
      </c>
      <c r="D54" s="158">
        <f t="shared" si="0"/>
        <v>0</v>
      </c>
    </row>
    <row r="55" spans="1:4">
      <c r="A55" s="159" t="s">
        <v>145</v>
      </c>
      <c r="B55" s="160">
        <v>261.14</v>
      </c>
      <c r="C55" s="161">
        <v>224</v>
      </c>
      <c r="D55" s="158">
        <f t="shared" si="0"/>
        <v>1.1658</v>
      </c>
    </row>
    <row r="56" spans="1:4">
      <c r="A56" s="159" t="s">
        <v>165</v>
      </c>
      <c r="B56" s="160">
        <v>132</v>
      </c>
      <c r="C56" s="161">
        <v>5</v>
      </c>
      <c r="D56" s="158">
        <f t="shared" si="0"/>
        <v>26.4</v>
      </c>
    </row>
    <row r="57" spans="1:4">
      <c r="A57" s="159" t="s">
        <v>166</v>
      </c>
      <c r="B57" s="160">
        <v>872.48</v>
      </c>
      <c r="C57" s="161">
        <v>580</v>
      </c>
      <c r="D57" s="158">
        <f t="shared" si="0"/>
        <v>1.5043</v>
      </c>
    </row>
    <row r="58" spans="1:4">
      <c r="A58" s="159" t="s">
        <v>132</v>
      </c>
      <c r="B58" s="160">
        <v>872.48</v>
      </c>
      <c r="C58" s="161">
        <v>580</v>
      </c>
      <c r="D58" s="158">
        <f t="shared" si="0"/>
        <v>1.5043</v>
      </c>
    </row>
    <row r="59" spans="1:4">
      <c r="A59" s="159" t="s">
        <v>167</v>
      </c>
      <c r="B59" s="160">
        <v>945.03</v>
      </c>
      <c r="C59" s="161">
        <v>865</v>
      </c>
      <c r="D59" s="158">
        <f t="shared" si="0"/>
        <v>1.0925</v>
      </c>
    </row>
    <row r="60" spans="1:4">
      <c r="A60" s="159" t="s">
        <v>132</v>
      </c>
      <c r="B60" s="160">
        <v>390.56</v>
      </c>
      <c r="C60" s="161">
        <v>364</v>
      </c>
      <c r="D60" s="158">
        <f t="shared" si="0"/>
        <v>1.073</v>
      </c>
    </row>
    <row r="61" spans="1:4">
      <c r="A61" s="159" t="s">
        <v>145</v>
      </c>
      <c r="B61" s="160">
        <v>554.47</v>
      </c>
      <c r="C61" s="161">
        <v>500</v>
      </c>
      <c r="D61" s="158">
        <f t="shared" si="0"/>
        <v>1.1089</v>
      </c>
    </row>
    <row r="62" spans="1:4">
      <c r="A62" s="159" t="s">
        <v>168</v>
      </c>
      <c r="B62" s="160">
        <v>2895.11</v>
      </c>
      <c r="C62" s="161">
        <v>2824</v>
      </c>
      <c r="D62" s="158">
        <f t="shared" si="0"/>
        <v>1.0252</v>
      </c>
    </row>
    <row r="63" spans="1:4">
      <c r="A63" s="159" t="s">
        <v>132</v>
      </c>
      <c r="B63" s="160">
        <v>2658.09</v>
      </c>
      <c r="C63" s="161">
        <v>2765</v>
      </c>
      <c r="D63" s="158">
        <f t="shared" si="0"/>
        <v>0.9613</v>
      </c>
    </row>
    <row r="64" spans="1:4">
      <c r="A64" s="159" t="s">
        <v>169</v>
      </c>
      <c r="B64" s="160">
        <v>200</v>
      </c>
      <c r="C64" s="161"/>
      <c r="D64" s="158"/>
    </row>
    <row r="65" spans="1:4">
      <c r="A65" s="159" t="s">
        <v>170</v>
      </c>
      <c r="B65" s="160">
        <v>37.02</v>
      </c>
      <c r="C65" s="161">
        <v>59</v>
      </c>
      <c r="D65" s="158">
        <f t="shared" si="0"/>
        <v>0.6275</v>
      </c>
    </row>
    <row r="66" spans="1:4">
      <c r="A66" s="159" t="s">
        <v>171</v>
      </c>
      <c r="B66" s="160">
        <v>270.38</v>
      </c>
      <c r="C66" s="161">
        <v>149</v>
      </c>
      <c r="D66" s="158">
        <f t="shared" si="0"/>
        <v>1.8146</v>
      </c>
    </row>
    <row r="67" spans="1:4">
      <c r="A67" s="159" t="s">
        <v>172</v>
      </c>
      <c r="B67" s="160">
        <v>63</v>
      </c>
      <c r="C67" s="161"/>
      <c r="D67" s="158"/>
    </row>
    <row r="68" spans="1:4">
      <c r="A68" s="159" t="s">
        <v>145</v>
      </c>
      <c r="B68" s="160">
        <v>207.38</v>
      </c>
      <c r="C68" s="161">
        <v>149</v>
      </c>
      <c r="D68" s="158">
        <f t="shared" si="0"/>
        <v>1.3918</v>
      </c>
    </row>
    <row r="69" spans="1:4">
      <c r="A69" s="159" t="s">
        <v>173</v>
      </c>
      <c r="B69" s="160">
        <v>381.87</v>
      </c>
      <c r="C69" s="161">
        <v>370</v>
      </c>
      <c r="D69" s="158">
        <f t="shared" si="0"/>
        <v>1.0321</v>
      </c>
    </row>
    <row r="70" spans="1:4">
      <c r="A70" s="159" t="s">
        <v>132</v>
      </c>
      <c r="B70" s="160">
        <v>297.63</v>
      </c>
      <c r="C70" s="161">
        <v>300</v>
      </c>
      <c r="D70" s="158">
        <f t="shared" ref="D70:D133" si="1">B70/C70</f>
        <v>0.9921</v>
      </c>
    </row>
    <row r="71" spans="1:4">
      <c r="A71" s="159" t="s">
        <v>145</v>
      </c>
      <c r="B71" s="160">
        <v>49</v>
      </c>
      <c r="C71" s="161">
        <v>40</v>
      </c>
      <c r="D71" s="158">
        <f t="shared" si="1"/>
        <v>1.225</v>
      </c>
    </row>
    <row r="72" spans="1:4">
      <c r="A72" s="159" t="s">
        <v>174</v>
      </c>
      <c r="B72" s="160">
        <v>35.24</v>
      </c>
      <c r="C72" s="161">
        <v>30</v>
      </c>
      <c r="D72" s="158">
        <f t="shared" si="1"/>
        <v>1.1747</v>
      </c>
    </row>
    <row r="73" spans="1:4">
      <c r="A73" s="159" t="s">
        <v>175</v>
      </c>
      <c r="B73" s="160">
        <v>235.8</v>
      </c>
      <c r="C73" s="161">
        <v>405</v>
      </c>
      <c r="D73" s="158">
        <f t="shared" si="1"/>
        <v>0.5822</v>
      </c>
    </row>
    <row r="74" spans="1:4">
      <c r="A74" s="159" t="s">
        <v>132</v>
      </c>
      <c r="B74" s="160">
        <v>112.8</v>
      </c>
      <c r="C74" s="161">
        <v>109</v>
      </c>
      <c r="D74" s="158">
        <f t="shared" si="1"/>
        <v>1.0349</v>
      </c>
    </row>
    <row r="75" spans="1:4">
      <c r="A75" s="159" t="s">
        <v>133</v>
      </c>
      <c r="B75" s="160">
        <v>24</v>
      </c>
      <c r="C75" s="161">
        <v>24</v>
      </c>
      <c r="D75" s="158">
        <f t="shared" si="1"/>
        <v>1</v>
      </c>
    </row>
    <row r="76" spans="1:4">
      <c r="A76" s="159" t="s">
        <v>176</v>
      </c>
      <c r="B76" s="160">
        <v>99</v>
      </c>
      <c r="C76" s="161">
        <v>272</v>
      </c>
      <c r="D76" s="158">
        <f t="shared" si="1"/>
        <v>0.364</v>
      </c>
    </row>
    <row r="77" spans="1:4">
      <c r="A77" s="159" t="s">
        <v>177</v>
      </c>
      <c r="B77" s="160">
        <v>103.89</v>
      </c>
      <c r="C77" s="161">
        <v>95</v>
      </c>
      <c r="D77" s="158">
        <f t="shared" si="1"/>
        <v>1.0936</v>
      </c>
    </row>
    <row r="78" spans="1:4">
      <c r="A78" s="159" t="s">
        <v>132</v>
      </c>
      <c r="B78" s="160">
        <v>64.89</v>
      </c>
      <c r="C78" s="161">
        <v>95</v>
      </c>
      <c r="D78" s="158">
        <f t="shared" si="1"/>
        <v>0.6831</v>
      </c>
    </row>
    <row r="79" spans="1:4">
      <c r="A79" s="159" t="s">
        <v>178</v>
      </c>
      <c r="B79" s="160">
        <v>39</v>
      </c>
      <c r="C79" s="161"/>
      <c r="D79" s="158"/>
    </row>
    <row r="80" spans="1:4">
      <c r="A80" s="159" t="s">
        <v>179</v>
      </c>
      <c r="B80" s="160">
        <v>1340.29</v>
      </c>
      <c r="C80" s="161">
        <v>988</v>
      </c>
      <c r="D80" s="158">
        <f t="shared" si="1"/>
        <v>1.3566</v>
      </c>
    </row>
    <row r="81" spans="1:4">
      <c r="A81" s="159" t="s">
        <v>132</v>
      </c>
      <c r="B81" s="160">
        <v>1029.37</v>
      </c>
      <c r="C81" s="161">
        <v>783</v>
      </c>
      <c r="D81" s="158">
        <f t="shared" si="1"/>
        <v>1.3146</v>
      </c>
    </row>
    <row r="82" spans="1:4">
      <c r="A82" s="159" t="s">
        <v>133</v>
      </c>
      <c r="B82" s="160">
        <v>301.42</v>
      </c>
      <c r="C82" s="161">
        <v>206</v>
      </c>
      <c r="D82" s="158">
        <f t="shared" si="1"/>
        <v>1.4632</v>
      </c>
    </row>
    <row r="83" spans="1:4">
      <c r="A83" s="159" t="s">
        <v>180</v>
      </c>
      <c r="B83" s="160">
        <v>9.5</v>
      </c>
      <c r="C83" s="161"/>
      <c r="D83" s="158"/>
    </row>
    <row r="84" spans="1:4">
      <c r="A84" s="159" t="s">
        <v>181</v>
      </c>
      <c r="B84" s="160">
        <v>1454.18</v>
      </c>
      <c r="C84" s="161">
        <v>1393</v>
      </c>
      <c r="D84" s="158">
        <f t="shared" si="1"/>
        <v>1.0439</v>
      </c>
    </row>
    <row r="85" spans="1:4">
      <c r="A85" s="159" t="s">
        <v>132</v>
      </c>
      <c r="B85" s="160">
        <v>1154.25</v>
      </c>
      <c r="C85" s="161">
        <v>1045</v>
      </c>
      <c r="D85" s="158">
        <f t="shared" si="1"/>
        <v>1.1045</v>
      </c>
    </row>
    <row r="86" spans="1:4">
      <c r="A86" s="159" t="s">
        <v>145</v>
      </c>
      <c r="B86" s="160">
        <v>299.93</v>
      </c>
      <c r="C86" s="161">
        <v>348</v>
      </c>
      <c r="D86" s="158">
        <f t="shared" si="1"/>
        <v>0.8619</v>
      </c>
    </row>
    <row r="87" spans="1:4">
      <c r="A87" s="159" t="s">
        <v>182</v>
      </c>
      <c r="B87" s="160">
        <v>1636.39</v>
      </c>
      <c r="C87" s="161">
        <v>1533</v>
      </c>
      <c r="D87" s="158">
        <f t="shared" si="1"/>
        <v>1.0674</v>
      </c>
    </row>
    <row r="88" spans="1:4">
      <c r="A88" s="159" t="s">
        <v>132</v>
      </c>
      <c r="B88" s="160">
        <v>543.54</v>
      </c>
      <c r="C88" s="161">
        <v>441</v>
      </c>
      <c r="D88" s="158">
        <f t="shared" si="1"/>
        <v>1.2325</v>
      </c>
    </row>
    <row r="89" spans="1:4">
      <c r="A89" s="159" t="s">
        <v>145</v>
      </c>
      <c r="B89" s="160">
        <v>1092.85</v>
      </c>
      <c r="C89" s="161">
        <v>1092</v>
      </c>
      <c r="D89" s="158">
        <f t="shared" si="1"/>
        <v>1.0008</v>
      </c>
    </row>
    <row r="90" spans="1:4">
      <c r="A90" s="159" t="s">
        <v>183</v>
      </c>
      <c r="B90" s="160">
        <v>855.14</v>
      </c>
      <c r="C90" s="161">
        <v>765</v>
      </c>
      <c r="D90" s="158">
        <f t="shared" si="1"/>
        <v>1.1178</v>
      </c>
    </row>
    <row r="91" spans="1:4">
      <c r="A91" s="159" t="s">
        <v>132</v>
      </c>
      <c r="B91" s="160">
        <v>809.89</v>
      </c>
      <c r="C91" s="161">
        <v>723</v>
      </c>
      <c r="D91" s="158">
        <f t="shared" si="1"/>
        <v>1.1202</v>
      </c>
    </row>
    <row r="92" spans="1:4">
      <c r="A92" s="159" t="s">
        <v>145</v>
      </c>
      <c r="B92" s="160">
        <v>45.25</v>
      </c>
      <c r="C92" s="161">
        <v>42</v>
      </c>
      <c r="D92" s="158">
        <f t="shared" si="1"/>
        <v>1.0774</v>
      </c>
    </row>
    <row r="93" spans="1:4">
      <c r="A93" s="159" t="s">
        <v>184</v>
      </c>
      <c r="B93" s="160">
        <v>593.32</v>
      </c>
      <c r="C93" s="161">
        <v>534</v>
      </c>
      <c r="D93" s="158">
        <f t="shared" si="1"/>
        <v>1.1111</v>
      </c>
    </row>
    <row r="94" spans="1:4">
      <c r="A94" s="159" t="s">
        <v>132</v>
      </c>
      <c r="B94" s="160">
        <v>468.32</v>
      </c>
      <c r="C94" s="161">
        <v>534</v>
      </c>
      <c r="D94" s="158">
        <f t="shared" si="1"/>
        <v>0.877</v>
      </c>
    </row>
    <row r="95" spans="1:4">
      <c r="A95" s="159" t="s">
        <v>185</v>
      </c>
      <c r="B95" s="160">
        <v>125</v>
      </c>
      <c r="C95" s="161"/>
      <c r="D95" s="158"/>
    </row>
    <row r="96" spans="1:4">
      <c r="A96" s="159" t="s">
        <v>186</v>
      </c>
      <c r="B96" s="160">
        <v>1183.57</v>
      </c>
      <c r="C96" s="161">
        <v>1578</v>
      </c>
      <c r="D96" s="158">
        <f t="shared" si="1"/>
        <v>0.75</v>
      </c>
    </row>
    <row r="97" spans="1:4">
      <c r="A97" s="159" t="s">
        <v>132</v>
      </c>
      <c r="B97" s="160">
        <v>556.19</v>
      </c>
      <c r="C97" s="161">
        <v>553</v>
      </c>
      <c r="D97" s="158">
        <f t="shared" si="1"/>
        <v>1.0058</v>
      </c>
    </row>
    <row r="98" spans="1:4">
      <c r="A98" s="159" t="s">
        <v>145</v>
      </c>
      <c r="B98" s="160"/>
      <c r="C98" s="161">
        <v>525</v>
      </c>
      <c r="D98" s="158">
        <f t="shared" si="1"/>
        <v>0</v>
      </c>
    </row>
    <row r="99" spans="1:4">
      <c r="A99" s="159" t="s">
        <v>187</v>
      </c>
      <c r="B99" s="160">
        <v>627.38</v>
      </c>
      <c r="C99" s="161">
        <v>500</v>
      </c>
      <c r="D99" s="158">
        <f t="shared" si="1"/>
        <v>1.2548</v>
      </c>
    </row>
    <row r="100" spans="1:4">
      <c r="A100" s="159" t="s">
        <v>188</v>
      </c>
      <c r="B100" s="160">
        <v>7739.84</v>
      </c>
      <c r="C100" s="161">
        <v>11571</v>
      </c>
      <c r="D100" s="158">
        <f t="shared" si="1"/>
        <v>0.6689</v>
      </c>
    </row>
    <row r="101" spans="1:4">
      <c r="A101" s="159" t="s">
        <v>189</v>
      </c>
      <c r="B101" s="160">
        <v>7739.84</v>
      </c>
      <c r="C101" s="161">
        <v>11571</v>
      </c>
      <c r="D101" s="158">
        <f t="shared" si="1"/>
        <v>0.6689</v>
      </c>
    </row>
    <row r="102" spans="1:4">
      <c r="A102" s="78" t="s">
        <v>88</v>
      </c>
      <c r="B102" s="164"/>
      <c r="C102" s="165"/>
      <c r="D102" s="158"/>
    </row>
    <row r="103" spans="1:4">
      <c r="A103" s="78" t="s">
        <v>190</v>
      </c>
      <c r="B103" s="164"/>
      <c r="C103" s="165"/>
      <c r="D103" s="158"/>
    </row>
    <row r="104" spans="1:7">
      <c r="A104" s="78" t="s">
        <v>89</v>
      </c>
      <c r="B104" s="164">
        <v>430</v>
      </c>
      <c r="C104" s="157">
        <v>480</v>
      </c>
      <c r="D104" s="158">
        <f t="shared" si="1"/>
        <v>0.8958</v>
      </c>
      <c r="G104" s="166"/>
    </row>
    <row r="105" spans="1:7">
      <c r="A105" s="159" t="s">
        <v>191</v>
      </c>
      <c r="B105" s="167">
        <v>100</v>
      </c>
      <c r="C105" s="161">
        <v>21</v>
      </c>
      <c r="D105" s="158">
        <f t="shared" si="1"/>
        <v>4.7619</v>
      </c>
      <c r="G105" s="166"/>
    </row>
    <row r="106" spans="1:7">
      <c r="A106" s="159" t="s">
        <v>192</v>
      </c>
      <c r="B106" s="167">
        <v>100</v>
      </c>
      <c r="C106" s="161">
        <v>21</v>
      </c>
      <c r="D106" s="158">
        <f t="shared" si="1"/>
        <v>4.7619</v>
      </c>
      <c r="G106" s="166"/>
    </row>
    <row r="107" spans="1:7">
      <c r="A107" s="159" t="s">
        <v>193</v>
      </c>
      <c r="B107" s="167">
        <v>330</v>
      </c>
      <c r="C107" s="161">
        <v>459</v>
      </c>
      <c r="D107" s="158">
        <f t="shared" si="1"/>
        <v>0.719</v>
      </c>
      <c r="G107" s="166"/>
    </row>
    <row r="108" spans="1:7">
      <c r="A108" s="159" t="s">
        <v>194</v>
      </c>
      <c r="B108" s="167">
        <v>330</v>
      </c>
      <c r="C108" s="161">
        <v>459</v>
      </c>
      <c r="D108" s="158">
        <f t="shared" si="1"/>
        <v>0.719</v>
      </c>
      <c r="G108" s="166"/>
    </row>
    <row r="109" spans="1:4">
      <c r="A109" s="78" t="s">
        <v>90</v>
      </c>
      <c r="B109" s="164">
        <v>29300</v>
      </c>
      <c r="C109" s="168">
        <v>27100</v>
      </c>
      <c r="D109" s="158">
        <f t="shared" si="1"/>
        <v>1.0812</v>
      </c>
    </row>
    <row r="110" spans="1:4">
      <c r="A110" s="159" t="s">
        <v>195</v>
      </c>
      <c r="B110" s="167">
        <v>2162</v>
      </c>
      <c r="C110" s="161">
        <v>2047</v>
      </c>
      <c r="D110" s="158">
        <f t="shared" si="1"/>
        <v>1.0562</v>
      </c>
    </row>
    <row r="111" spans="1:4">
      <c r="A111" s="159" t="s">
        <v>196</v>
      </c>
      <c r="B111" s="167">
        <v>777</v>
      </c>
      <c r="C111" s="161">
        <v>712</v>
      </c>
      <c r="D111" s="158">
        <f t="shared" si="1"/>
        <v>1.0913</v>
      </c>
    </row>
    <row r="112" spans="1:4">
      <c r="A112" s="159" t="s">
        <v>197</v>
      </c>
      <c r="B112" s="167">
        <v>1170</v>
      </c>
      <c r="C112" s="161">
        <v>1170</v>
      </c>
      <c r="D112" s="158">
        <f t="shared" si="1"/>
        <v>1</v>
      </c>
    </row>
    <row r="113" spans="1:4">
      <c r="A113" s="159" t="s">
        <v>198</v>
      </c>
      <c r="B113" s="167">
        <v>65</v>
      </c>
      <c r="C113" s="161">
        <v>65</v>
      </c>
      <c r="D113" s="158">
        <f t="shared" si="1"/>
        <v>1</v>
      </c>
    </row>
    <row r="114" spans="1:4">
      <c r="A114" s="159" t="s">
        <v>199</v>
      </c>
      <c r="B114" s="167">
        <v>150</v>
      </c>
      <c r="C114" s="161">
        <v>100</v>
      </c>
      <c r="D114" s="158">
        <f t="shared" si="1"/>
        <v>1.5</v>
      </c>
    </row>
    <row r="115" spans="1:4">
      <c r="A115" s="159" t="s">
        <v>200</v>
      </c>
      <c r="B115" s="167">
        <v>23679.19</v>
      </c>
      <c r="C115" s="161">
        <v>16260</v>
      </c>
      <c r="D115" s="158">
        <f t="shared" si="1"/>
        <v>1.4563</v>
      </c>
    </row>
    <row r="116" spans="1:4">
      <c r="A116" s="159" t="s">
        <v>132</v>
      </c>
      <c r="B116" s="167">
        <v>20536.09</v>
      </c>
      <c r="C116" s="161">
        <v>14649</v>
      </c>
      <c r="D116" s="158">
        <f t="shared" si="1"/>
        <v>1.4019</v>
      </c>
    </row>
    <row r="117" spans="1:4">
      <c r="A117" s="159" t="s">
        <v>133</v>
      </c>
      <c r="B117" s="167">
        <v>1400</v>
      </c>
      <c r="C117" s="161"/>
      <c r="D117" s="158"/>
    </row>
    <row r="118" spans="1:4">
      <c r="A118" s="159" t="s">
        <v>201</v>
      </c>
      <c r="B118" s="167">
        <v>1743.1</v>
      </c>
      <c r="C118" s="161">
        <v>1311</v>
      </c>
      <c r="D118" s="158">
        <f t="shared" si="1"/>
        <v>1.3296</v>
      </c>
    </row>
    <row r="119" spans="1:4">
      <c r="A119" s="159" t="s">
        <v>202</v>
      </c>
      <c r="B119" s="167"/>
      <c r="C119" s="161">
        <v>300</v>
      </c>
      <c r="D119" s="158">
        <f t="shared" si="1"/>
        <v>0</v>
      </c>
    </row>
    <row r="120" spans="1:4">
      <c r="A120" s="159" t="s">
        <v>203</v>
      </c>
      <c r="B120" s="167">
        <v>1102.09</v>
      </c>
      <c r="C120" s="161">
        <v>972</v>
      </c>
      <c r="D120" s="158">
        <f t="shared" si="1"/>
        <v>1.1338</v>
      </c>
    </row>
    <row r="121" spans="1:4">
      <c r="A121" s="159" t="s">
        <v>132</v>
      </c>
      <c r="B121" s="167">
        <v>859.09</v>
      </c>
      <c r="C121" s="161">
        <v>784</v>
      </c>
      <c r="D121" s="158">
        <f t="shared" si="1"/>
        <v>1.0958</v>
      </c>
    </row>
    <row r="122" spans="1:4">
      <c r="A122" s="159" t="s">
        <v>133</v>
      </c>
      <c r="B122" s="167">
        <v>88</v>
      </c>
      <c r="C122" s="161">
        <v>77</v>
      </c>
      <c r="D122" s="158">
        <f t="shared" si="1"/>
        <v>1.1429</v>
      </c>
    </row>
    <row r="123" spans="1:4">
      <c r="A123" s="159" t="s">
        <v>204</v>
      </c>
      <c r="B123" s="167">
        <v>15</v>
      </c>
      <c r="C123" s="161">
        <v>15</v>
      </c>
      <c r="D123" s="158">
        <f t="shared" si="1"/>
        <v>1</v>
      </c>
    </row>
    <row r="124" spans="1:4">
      <c r="A124" s="159" t="s">
        <v>205</v>
      </c>
      <c r="B124" s="167">
        <v>68</v>
      </c>
      <c r="C124" s="161">
        <v>56</v>
      </c>
      <c r="D124" s="158">
        <f t="shared" si="1"/>
        <v>1.2143</v>
      </c>
    </row>
    <row r="125" spans="1:4">
      <c r="A125" s="159" t="s">
        <v>145</v>
      </c>
      <c r="B125" s="167">
        <v>40</v>
      </c>
      <c r="C125" s="161">
        <v>40</v>
      </c>
      <c r="D125" s="158">
        <f t="shared" si="1"/>
        <v>1</v>
      </c>
    </row>
    <row r="126" spans="1:4">
      <c r="A126" s="159" t="s">
        <v>206</v>
      </c>
      <c r="B126" s="167">
        <v>32</v>
      </c>
      <c r="C126" s="161"/>
      <c r="D126" s="158"/>
    </row>
    <row r="127" spans="1:4">
      <c r="A127" s="159" t="s">
        <v>207</v>
      </c>
      <c r="B127" s="167">
        <v>2356.72</v>
      </c>
      <c r="C127" s="161">
        <v>7821</v>
      </c>
      <c r="D127" s="158">
        <f t="shared" si="1"/>
        <v>0.3013</v>
      </c>
    </row>
    <row r="128" spans="1:4">
      <c r="A128" s="159" t="s">
        <v>208</v>
      </c>
      <c r="B128" s="167">
        <v>2356.72</v>
      </c>
      <c r="C128" s="161">
        <v>7821</v>
      </c>
      <c r="D128" s="158">
        <f t="shared" si="1"/>
        <v>0.3013</v>
      </c>
    </row>
    <row r="129" spans="1:4">
      <c r="A129" s="78" t="s">
        <v>91</v>
      </c>
      <c r="B129" s="164">
        <v>72000</v>
      </c>
      <c r="C129" s="168">
        <v>70000</v>
      </c>
      <c r="D129" s="158">
        <f t="shared" si="1"/>
        <v>1.0286</v>
      </c>
    </row>
    <row r="130" spans="1:4">
      <c r="A130" s="159" t="s">
        <v>209</v>
      </c>
      <c r="B130" s="167">
        <v>3091.17</v>
      </c>
      <c r="C130" s="161">
        <v>3688</v>
      </c>
      <c r="D130" s="158">
        <f t="shared" si="1"/>
        <v>0.8382</v>
      </c>
    </row>
    <row r="131" spans="1:4">
      <c r="A131" s="159" t="s">
        <v>132</v>
      </c>
      <c r="B131" s="167">
        <v>855.48</v>
      </c>
      <c r="C131" s="161">
        <v>355</v>
      </c>
      <c r="D131" s="158">
        <f t="shared" si="1"/>
        <v>2.4098</v>
      </c>
    </row>
    <row r="132" spans="1:4">
      <c r="A132" s="159" t="s">
        <v>133</v>
      </c>
      <c r="B132" s="167">
        <v>1946.69</v>
      </c>
      <c r="C132" s="161">
        <v>3067</v>
      </c>
      <c r="D132" s="158">
        <f t="shared" si="1"/>
        <v>0.6347</v>
      </c>
    </row>
    <row r="133" spans="1:4">
      <c r="A133" s="159" t="s">
        <v>210</v>
      </c>
      <c r="B133" s="167">
        <v>289</v>
      </c>
      <c r="C133" s="161">
        <v>266</v>
      </c>
      <c r="D133" s="158">
        <f t="shared" si="1"/>
        <v>1.0865</v>
      </c>
    </row>
    <row r="134" spans="1:4">
      <c r="A134" s="159" t="s">
        <v>211</v>
      </c>
      <c r="B134" s="167">
        <v>65522.83</v>
      </c>
      <c r="C134" s="161">
        <v>54965</v>
      </c>
      <c r="D134" s="158">
        <f t="shared" ref="D134:D197" si="2">B134/C134</f>
        <v>1.1921</v>
      </c>
    </row>
    <row r="135" spans="1:4">
      <c r="A135" s="159" t="s">
        <v>212</v>
      </c>
      <c r="B135" s="167">
        <v>4968.12</v>
      </c>
      <c r="C135" s="161">
        <v>3212</v>
      </c>
      <c r="D135" s="158">
        <f t="shared" si="2"/>
        <v>1.5467</v>
      </c>
    </row>
    <row r="136" spans="1:4">
      <c r="A136" s="159" t="s">
        <v>213</v>
      </c>
      <c r="B136" s="167">
        <v>32003.63</v>
      </c>
      <c r="C136" s="161">
        <v>26761</v>
      </c>
      <c r="D136" s="158">
        <f t="shared" si="2"/>
        <v>1.1959</v>
      </c>
    </row>
    <row r="137" spans="1:4">
      <c r="A137" s="159" t="s">
        <v>214</v>
      </c>
      <c r="B137" s="167">
        <v>10111</v>
      </c>
      <c r="C137" s="161">
        <v>10872</v>
      </c>
      <c r="D137" s="158">
        <f t="shared" si="2"/>
        <v>0.93</v>
      </c>
    </row>
    <row r="138" spans="1:4">
      <c r="A138" s="159" t="s">
        <v>215</v>
      </c>
      <c r="B138" s="167">
        <v>18440.08</v>
      </c>
      <c r="C138" s="161">
        <v>14074</v>
      </c>
      <c r="D138" s="158">
        <f t="shared" si="2"/>
        <v>1.3102</v>
      </c>
    </row>
    <row r="139" spans="1:4">
      <c r="A139" s="159" t="s">
        <v>216</v>
      </c>
      <c r="B139" s="167"/>
      <c r="C139" s="161">
        <v>11</v>
      </c>
      <c r="D139" s="158">
        <f t="shared" si="2"/>
        <v>0</v>
      </c>
    </row>
    <row r="140" spans="1:4">
      <c r="A140" s="159" t="s">
        <v>217</v>
      </c>
      <c r="B140" s="167"/>
      <c r="C140" s="161">
        <v>35</v>
      </c>
      <c r="D140" s="158">
        <f t="shared" si="2"/>
        <v>0</v>
      </c>
    </row>
    <row r="141" spans="1:4">
      <c r="A141" s="159" t="s">
        <v>218</v>
      </c>
      <c r="B141" s="167">
        <v>1132.7</v>
      </c>
      <c r="C141" s="161"/>
      <c r="D141" s="158"/>
    </row>
    <row r="142" spans="1:4">
      <c r="A142" s="159" t="s">
        <v>219</v>
      </c>
      <c r="B142" s="167">
        <v>1132.7</v>
      </c>
      <c r="C142" s="161"/>
      <c r="D142" s="158"/>
    </row>
    <row r="143" spans="1:4">
      <c r="A143" s="159" t="s">
        <v>220</v>
      </c>
      <c r="B143" s="167">
        <v>2.7</v>
      </c>
      <c r="C143" s="161"/>
      <c r="D143" s="158"/>
    </row>
    <row r="144" spans="1:4">
      <c r="A144" s="159" t="s">
        <v>221</v>
      </c>
      <c r="B144" s="167">
        <v>2.7</v>
      </c>
      <c r="C144" s="161"/>
      <c r="D144" s="158"/>
    </row>
    <row r="145" spans="1:4">
      <c r="A145" s="159" t="s">
        <v>222</v>
      </c>
      <c r="B145" s="167">
        <v>348.83</v>
      </c>
      <c r="C145" s="161">
        <v>224</v>
      </c>
      <c r="D145" s="158">
        <f t="shared" si="2"/>
        <v>1.5573</v>
      </c>
    </row>
    <row r="146" spans="1:4">
      <c r="A146" s="159" t="s">
        <v>223</v>
      </c>
      <c r="B146" s="167">
        <v>348.83</v>
      </c>
      <c r="C146" s="161">
        <v>224</v>
      </c>
      <c r="D146" s="158">
        <f t="shared" si="2"/>
        <v>1.5573</v>
      </c>
    </row>
    <row r="147" spans="1:4">
      <c r="A147" s="159" t="s">
        <v>224</v>
      </c>
      <c r="B147" s="167">
        <v>972.27</v>
      </c>
      <c r="C147" s="161">
        <v>785</v>
      </c>
      <c r="D147" s="158">
        <f t="shared" si="2"/>
        <v>1.2386</v>
      </c>
    </row>
    <row r="148" spans="1:4">
      <c r="A148" s="159" t="s">
        <v>225</v>
      </c>
      <c r="B148" s="167">
        <v>972.27</v>
      </c>
      <c r="C148" s="161">
        <v>785</v>
      </c>
      <c r="D148" s="158">
        <f t="shared" si="2"/>
        <v>1.2386</v>
      </c>
    </row>
    <row r="149" spans="1:4">
      <c r="A149" s="159" t="s">
        <v>226</v>
      </c>
      <c r="B149" s="167">
        <v>929.5</v>
      </c>
      <c r="C149" s="161">
        <v>2838</v>
      </c>
      <c r="D149" s="158">
        <f t="shared" si="2"/>
        <v>0.3275</v>
      </c>
    </row>
    <row r="150" spans="1:4">
      <c r="A150" s="159" t="s">
        <v>227</v>
      </c>
      <c r="B150" s="167">
        <v>929.5</v>
      </c>
      <c r="C150" s="161">
        <v>2838</v>
      </c>
      <c r="D150" s="158">
        <f t="shared" si="2"/>
        <v>0.3275</v>
      </c>
    </row>
    <row r="151" spans="1:4">
      <c r="A151" s="159" t="s">
        <v>228</v>
      </c>
      <c r="B151" s="167"/>
      <c r="C151" s="161">
        <v>7500</v>
      </c>
      <c r="D151" s="158">
        <f t="shared" si="2"/>
        <v>0</v>
      </c>
    </row>
    <row r="152" spans="1:4">
      <c r="A152" s="159" t="s">
        <v>229</v>
      </c>
      <c r="B152" s="167"/>
      <c r="C152" s="161">
        <v>7500</v>
      </c>
      <c r="D152" s="158">
        <f t="shared" si="2"/>
        <v>0</v>
      </c>
    </row>
    <row r="153" spans="1:4">
      <c r="A153" s="78" t="s">
        <v>92</v>
      </c>
      <c r="B153" s="164">
        <v>10500</v>
      </c>
      <c r="C153" s="168">
        <v>10000</v>
      </c>
      <c r="D153" s="158">
        <f t="shared" si="2"/>
        <v>1.05</v>
      </c>
    </row>
    <row r="154" spans="1:4">
      <c r="A154" s="159" t="s">
        <v>230</v>
      </c>
      <c r="B154" s="167">
        <v>362.13</v>
      </c>
      <c r="C154" s="161">
        <v>418</v>
      </c>
      <c r="D154" s="158">
        <f t="shared" si="2"/>
        <v>0.8663</v>
      </c>
    </row>
    <row r="155" spans="1:4">
      <c r="A155" s="159" t="s">
        <v>132</v>
      </c>
      <c r="B155" s="167">
        <v>297.48</v>
      </c>
      <c r="C155" s="161">
        <v>358</v>
      </c>
      <c r="D155" s="158">
        <f t="shared" si="2"/>
        <v>0.8309</v>
      </c>
    </row>
    <row r="156" spans="1:4">
      <c r="A156" s="159" t="s">
        <v>133</v>
      </c>
      <c r="B156" s="167">
        <v>64.65</v>
      </c>
      <c r="C156" s="161">
        <v>60</v>
      </c>
      <c r="D156" s="158">
        <f t="shared" si="2"/>
        <v>1.0775</v>
      </c>
    </row>
    <row r="157" spans="1:4">
      <c r="A157" s="159" t="s">
        <v>231</v>
      </c>
      <c r="B157" s="167">
        <v>324.13</v>
      </c>
      <c r="C157" s="161">
        <v>317</v>
      </c>
      <c r="D157" s="158">
        <f t="shared" si="2"/>
        <v>1.0225</v>
      </c>
    </row>
    <row r="158" spans="1:4">
      <c r="A158" s="159" t="s">
        <v>232</v>
      </c>
      <c r="B158" s="167">
        <v>162.13</v>
      </c>
      <c r="C158" s="161">
        <v>167</v>
      </c>
      <c r="D158" s="158">
        <f t="shared" si="2"/>
        <v>0.9708</v>
      </c>
    </row>
    <row r="159" spans="1:4">
      <c r="A159" s="159" t="s">
        <v>233</v>
      </c>
      <c r="B159" s="167">
        <v>162</v>
      </c>
      <c r="C159" s="161">
        <v>150</v>
      </c>
      <c r="D159" s="158">
        <f t="shared" si="2"/>
        <v>1.08</v>
      </c>
    </row>
    <row r="160" spans="1:4">
      <c r="A160" s="159" t="s">
        <v>234</v>
      </c>
      <c r="B160" s="167">
        <v>10</v>
      </c>
      <c r="C160" s="161"/>
      <c r="D160" s="158"/>
    </row>
    <row r="161" spans="1:4">
      <c r="A161" s="159" t="s">
        <v>235</v>
      </c>
      <c r="B161" s="167">
        <v>10</v>
      </c>
      <c r="C161" s="169"/>
      <c r="D161" s="158"/>
    </row>
    <row r="162" spans="1:4">
      <c r="A162" s="159" t="s">
        <v>236</v>
      </c>
      <c r="B162" s="167">
        <v>137.6</v>
      </c>
      <c r="C162" s="169"/>
      <c r="D162" s="158"/>
    </row>
    <row r="163" spans="1:4">
      <c r="A163" s="159" t="s">
        <v>237</v>
      </c>
      <c r="B163" s="167">
        <v>137.6</v>
      </c>
      <c r="C163" s="169"/>
      <c r="D163" s="158"/>
    </row>
    <row r="164" spans="1:4">
      <c r="A164" s="159" t="s">
        <v>238</v>
      </c>
      <c r="B164" s="167">
        <v>9666.14</v>
      </c>
      <c r="C164" s="161">
        <v>9265</v>
      </c>
      <c r="D164" s="158">
        <f t="shared" si="2"/>
        <v>1.0433</v>
      </c>
    </row>
    <row r="165" spans="1:4">
      <c r="A165" s="159" t="s">
        <v>239</v>
      </c>
      <c r="B165" s="167">
        <v>9666.14</v>
      </c>
      <c r="C165" s="161">
        <v>9265</v>
      </c>
      <c r="D165" s="158">
        <f t="shared" si="2"/>
        <v>1.0433</v>
      </c>
    </row>
    <row r="166" spans="1:4">
      <c r="A166" s="78" t="s">
        <v>93</v>
      </c>
      <c r="B166" s="164">
        <v>7150</v>
      </c>
      <c r="C166" s="157">
        <v>6050</v>
      </c>
      <c r="D166" s="158">
        <f t="shared" si="2"/>
        <v>1.1818</v>
      </c>
    </row>
    <row r="167" spans="1:4">
      <c r="A167" s="159" t="s">
        <v>240</v>
      </c>
      <c r="B167" s="167">
        <v>5055.25</v>
      </c>
      <c r="C167" s="161">
        <v>4920</v>
      </c>
      <c r="D167" s="158">
        <f t="shared" si="2"/>
        <v>1.0275</v>
      </c>
    </row>
    <row r="168" spans="1:4">
      <c r="A168" s="159" t="s">
        <v>132</v>
      </c>
      <c r="B168" s="167">
        <v>201.63</v>
      </c>
      <c r="C168" s="161">
        <v>216</v>
      </c>
      <c r="D168" s="158">
        <f t="shared" si="2"/>
        <v>0.9335</v>
      </c>
    </row>
    <row r="169" spans="1:4">
      <c r="A169" s="159" t="s">
        <v>133</v>
      </c>
      <c r="B169" s="167">
        <v>2</v>
      </c>
      <c r="C169" s="161">
        <v>88</v>
      </c>
      <c r="D169" s="158">
        <f t="shared" si="2"/>
        <v>0.0227</v>
      </c>
    </row>
    <row r="170" spans="1:4">
      <c r="A170" s="159" t="s">
        <v>241</v>
      </c>
      <c r="B170" s="167">
        <v>332.97</v>
      </c>
      <c r="C170" s="161">
        <v>282</v>
      </c>
      <c r="D170" s="158">
        <f t="shared" si="2"/>
        <v>1.1807</v>
      </c>
    </row>
    <row r="171" spans="1:4">
      <c r="A171" s="159" t="s">
        <v>242</v>
      </c>
      <c r="B171" s="167">
        <v>129.68</v>
      </c>
      <c r="C171" s="161">
        <v>343</v>
      </c>
      <c r="D171" s="158">
        <f t="shared" si="2"/>
        <v>0.3781</v>
      </c>
    </row>
    <row r="172" spans="1:4">
      <c r="A172" s="159" t="s">
        <v>243</v>
      </c>
      <c r="B172" s="167">
        <v>5</v>
      </c>
      <c r="C172" s="161"/>
      <c r="D172" s="158"/>
    </row>
    <row r="173" spans="1:4">
      <c r="A173" s="159" t="s">
        <v>244</v>
      </c>
      <c r="B173" s="167">
        <v>103.97</v>
      </c>
      <c r="C173" s="161"/>
      <c r="D173" s="158"/>
    </row>
    <row r="174" spans="1:4">
      <c r="A174" s="159" t="s">
        <v>245</v>
      </c>
      <c r="B174" s="167">
        <v>4280</v>
      </c>
      <c r="C174" s="161">
        <v>3991</v>
      </c>
      <c r="D174" s="158">
        <f t="shared" si="2"/>
        <v>1.0724</v>
      </c>
    </row>
    <row r="175" spans="1:4">
      <c r="A175" s="159" t="s">
        <v>246</v>
      </c>
      <c r="B175" s="167">
        <v>124.59</v>
      </c>
      <c r="C175" s="161">
        <v>90</v>
      </c>
      <c r="D175" s="158">
        <f t="shared" si="2"/>
        <v>1.3843</v>
      </c>
    </row>
    <row r="176" spans="1:4">
      <c r="A176" s="159" t="s">
        <v>247</v>
      </c>
      <c r="B176" s="167">
        <v>104.59</v>
      </c>
      <c r="C176" s="161">
        <v>90</v>
      </c>
      <c r="D176" s="158">
        <f t="shared" si="2"/>
        <v>1.1621</v>
      </c>
    </row>
    <row r="177" spans="1:4">
      <c r="A177" s="159" t="s">
        <v>248</v>
      </c>
      <c r="B177" s="167">
        <v>20</v>
      </c>
      <c r="C177" s="161"/>
      <c r="D177" s="158"/>
    </row>
    <row r="178" spans="1:4">
      <c r="A178" s="159" t="s">
        <v>249</v>
      </c>
      <c r="B178" s="167">
        <v>325.95</v>
      </c>
      <c r="C178" s="161">
        <v>304</v>
      </c>
      <c r="D178" s="158">
        <f t="shared" si="2"/>
        <v>1.0722</v>
      </c>
    </row>
    <row r="179" spans="1:4">
      <c r="A179" s="159" t="s">
        <v>250</v>
      </c>
      <c r="B179" s="167">
        <v>263.05</v>
      </c>
      <c r="C179" s="161">
        <v>246</v>
      </c>
      <c r="D179" s="158">
        <f t="shared" si="2"/>
        <v>1.0693</v>
      </c>
    </row>
    <row r="180" spans="1:4">
      <c r="A180" s="159" t="s">
        <v>251</v>
      </c>
      <c r="B180" s="167">
        <v>62.9</v>
      </c>
      <c r="C180" s="161">
        <v>58</v>
      </c>
      <c r="D180" s="158">
        <f t="shared" si="2"/>
        <v>1.0845</v>
      </c>
    </row>
    <row r="181" spans="1:4">
      <c r="A181" s="159" t="s">
        <v>252</v>
      </c>
      <c r="B181" s="167">
        <v>990.52</v>
      </c>
      <c r="C181" s="161">
        <v>688</v>
      </c>
      <c r="D181" s="158">
        <f t="shared" si="2"/>
        <v>1.4397</v>
      </c>
    </row>
    <row r="182" spans="1:4">
      <c r="A182" s="159" t="s">
        <v>253</v>
      </c>
      <c r="B182" s="167">
        <v>59.7</v>
      </c>
      <c r="C182" s="161"/>
      <c r="D182" s="158"/>
    </row>
    <row r="183" spans="1:4">
      <c r="A183" s="159" t="s">
        <v>254</v>
      </c>
      <c r="B183" s="167">
        <v>840.82</v>
      </c>
      <c r="C183" s="161">
        <v>643</v>
      </c>
      <c r="D183" s="158">
        <f t="shared" si="2"/>
        <v>1.3077</v>
      </c>
    </row>
    <row r="184" spans="1:4">
      <c r="A184" s="159" t="s">
        <v>255</v>
      </c>
      <c r="B184" s="167">
        <v>10</v>
      </c>
      <c r="C184" s="161">
        <v>10</v>
      </c>
      <c r="D184" s="158">
        <f t="shared" si="2"/>
        <v>1</v>
      </c>
    </row>
    <row r="185" spans="1:4">
      <c r="A185" s="159" t="s">
        <v>256</v>
      </c>
      <c r="B185" s="167">
        <v>80</v>
      </c>
      <c r="C185" s="161">
        <v>35</v>
      </c>
      <c r="D185" s="158">
        <f t="shared" si="2"/>
        <v>2.2857</v>
      </c>
    </row>
    <row r="186" spans="1:4">
      <c r="A186" s="159" t="s">
        <v>257</v>
      </c>
      <c r="B186" s="167">
        <v>653.69</v>
      </c>
      <c r="C186" s="161">
        <v>48</v>
      </c>
      <c r="D186" s="158">
        <f t="shared" si="2"/>
        <v>13.6185</v>
      </c>
    </row>
    <row r="187" spans="1:4">
      <c r="A187" s="159" t="s">
        <v>258</v>
      </c>
      <c r="B187" s="167">
        <v>653.69</v>
      </c>
      <c r="C187" s="161">
        <v>48</v>
      </c>
      <c r="D187" s="158">
        <f t="shared" si="2"/>
        <v>13.6185</v>
      </c>
    </row>
    <row r="188" spans="1:4">
      <c r="A188" s="78" t="s">
        <v>94</v>
      </c>
      <c r="B188" s="164">
        <v>31300</v>
      </c>
      <c r="C188" s="157">
        <v>30550</v>
      </c>
      <c r="D188" s="158">
        <f t="shared" si="2"/>
        <v>1.0245</v>
      </c>
    </row>
    <row r="189" spans="1:4">
      <c r="A189" s="159" t="s">
        <v>259</v>
      </c>
      <c r="B189" s="167">
        <v>502.8</v>
      </c>
      <c r="C189" s="161">
        <v>641</v>
      </c>
      <c r="D189" s="158">
        <f t="shared" si="2"/>
        <v>0.7844</v>
      </c>
    </row>
    <row r="190" spans="1:4">
      <c r="A190" s="159" t="s">
        <v>260</v>
      </c>
      <c r="B190" s="167">
        <v>266.72</v>
      </c>
      <c r="C190" s="161">
        <v>231</v>
      </c>
      <c r="D190" s="158">
        <f t="shared" si="2"/>
        <v>1.1546</v>
      </c>
    </row>
    <row r="191" spans="1:4">
      <c r="A191" s="159" t="s">
        <v>261</v>
      </c>
      <c r="B191" s="167"/>
      <c r="C191" s="161">
        <v>50</v>
      </c>
      <c r="D191" s="158">
        <f t="shared" si="2"/>
        <v>0</v>
      </c>
    </row>
    <row r="192" spans="1:4">
      <c r="A192" s="159" t="s">
        <v>262</v>
      </c>
      <c r="B192" s="167">
        <v>16</v>
      </c>
      <c r="C192" s="161">
        <v>8</v>
      </c>
      <c r="D192" s="158">
        <f t="shared" si="2"/>
        <v>2</v>
      </c>
    </row>
    <row r="193" spans="1:4">
      <c r="A193" s="159" t="s">
        <v>263</v>
      </c>
      <c r="B193" s="167">
        <v>202.17</v>
      </c>
      <c r="C193" s="161">
        <v>352</v>
      </c>
      <c r="D193" s="158">
        <f t="shared" si="2"/>
        <v>0.5743</v>
      </c>
    </row>
    <row r="194" spans="1:4">
      <c r="A194" s="159" t="s">
        <v>264</v>
      </c>
      <c r="B194" s="167">
        <v>17.91</v>
      </c>
      <c r="C194" s="161"/>
      <c r="D194" s="158"/>
    </row>
    <row r="195" spans="1:4">
      <c r="A195" s="159" t="s">
        <v>265</v>
      </c>
      <c r="B195" s="167">
        <v>1400.93</v>
      </c>
      <c r="C195" s="161">
        <v>1260</v>
      </c>
      <c r="D195" s="158">
        <f t="shared" si="2"/>
        <v>1.1118</v>
      </c>
    </row>
    <row r="196" spans="1:4">
      <c r="A196" s="159" t="s">
        <v>132</v>
      </c>
      <c r="B196" s="167">
        <v>246.8</v>
      </c>
      <c r="C196" s="161">
        <v>193</v>
      </c>
      <c r="D196" s="158">
        <f t="shared" si="2"/>
        <v>1.2788</v>
      </c>
    </row>
    <row r="197" spans="1:4">
      <c r="A197" s="159" t="s">
        <v>133</v>
      </c>
      <c r="B197" s="167">
        <v>261</v>
      </c>
      <c r="C197" s="161">
        <v>258</v>
      </c>
      <c r="D197" s="158">
        <f t="shared" si="2"/>
        <v>1.0116</v>
      </c>
    </row>
    <row r="198" spans="1:4">
      <c r="A198" s="159" t="s">
        <v>266</v>
      </c>
      <c r="B198" s="167">
        <v>366</v>
      </c>
      <c r="C198" s="161">
        <v>380</v>
      </c>
      <c r="D198" s="158">
        <f t="shared" ref="D198:D261" si="3">B198/C198</f>
        <v>0.9632</v>
      </c>
    </row>
    <row r="199" spans="1:4">
      <c r="A199" s="159" t="s">
        <v>267</v>
      </c>
      <c r="B199" s="167">
        <v>40</v>
      </c>
      <c r="C199" s="161">
        <v>40</v>
      </c>
      <c r="D199" s="158">
        <f t="shared" si="3"/>
        <v>1</v>
      </c>
    </row>
    <row r="200" spans="1:4">
      <c r="A200" s="159" t="s">
        <v>268</v>
      </c>
      <c r="B200" s="167"/>
      <c r="C200" s="161">
        <v>10</v>
      </c>
      <c r="D200" s="158">
        <f t="shared" si="3"/>
        <v>0</v>
      </c>
    </row>
    <row r="201" spans="1:4">
      <c r="A201" s="159" t="s">
        <v>269</v>
      </c>
      <c r="B201" s="167">
        <v>320</v>
      </c>
      <c r="C201" s="161">
        <v>320</v>
      </c>
      <c r="D201" s="158">
        <f t="shared" si="3"/>
        <v>1</v>
      </c>
    </row>
    <row r="202" spans="1:4">
      <c r="A202" s="159" t="s">
        <v>270</v>
      </c>
      <c r="B202" s="167">
        <v>167.13</v>
      </c>
      <c r="C202" s="161">
        <v>59</v>
      </c>
      <c r="D202" s="158">
        <f t="shared" si="3"/>
        <v>2.8327</v>
      </c>
    </row>
    <row r="203" spans="1:4">
      <c r="A203" s="159" t="s">
        <v>271</v>
      </c>
      <c r="B203" s="167">
        <v>13854.46</v>
      </c>
      <c r="C203" s="161">
        <v>12300</v>
      </c>
      <c r="D203" s="158">
        <f t="shared" si="3"/>
        <v>1.1264</v>
      </c>
    </row>
    <row r="204" spans="1:4">
      <c r="A204" s="159" t="s">
        <v>272</v>
      </c>
      <c r="B204" s="167">
        <v>13854.46</v>
      </c>
      <c r="C204" s="161">
        <v>12300</v>
      </c>
      <c r="D204" s="158">
        <f t="shared" si="3"/>
        <v>1.1264</v>
      </c>
    </row>
    <row r="205" spans="1:4">
      <c r="A205" s="159" t="s">
        <v>273</v>
      </c>
      <c r="B205" s="167">
        <v>1250</v>
      </c>
      <c r="C205" s="161">
        <v>1250</v>
      </c>
      <c r="D205" s="158">
        <f t="shared" si="3"/>
        <v>1</v>
      </c>
    </row>
    <row r="206" spans="1:4">
      <c r="A206" s="159" t="s">
        <v>274</v>
      </c>
      <c r="B206" s="167">
        <v>750</v>
      </c>
      <c r="C206" s="161">
        <v>700</v>
      </c>
      <c r="D206" s="158">
        <f t="shared" si="3"/>
        <v>1.0714</v>
      </c>
    </row>
    <row r="207" spans="1:4">
      <c r="A207" s="159" t="s">
        <v>275</v>
      </c>
      <c r="B207" s="167">
        <v>500</v>
      </c>
      <c r="C207" s="161">
        <v>550</v>
      </c>
      <c r="D207" s="158">
        <f t="shared" si="3"/>
        <v>0.9091</v>
      </c>
    </row>
    <row r="208" spans="1:4">
      <c r="A208" s="159" t="s">
        <v>276</v>
      </c>
      <c r="B208" s="167">
        <v>800</v>
      </c>
      <c r="C208" s="161">
        <v>800</v>
      </c>
      <c r="D208" s="158">
        <f t="shared" si="3"/>
        <v>1</v>
      </c>
    </row>
    <row r="209" spans="1:4">
      <c r="A209" s="159" t="s">
        <v>277</v>
      </c>
      <c r="B209" s="167"/>
      <c r="C209" s="161">
        <v>650</v>
      </c>
      <c r="D209" s="158">
        <f t="shared" si="3"/>
        <v>0</v>
      </c>
    </row>
    <row r="210" spans="1:4">
      <c r="A210" s="159" t="s">
        <v>278</v>
      </c>
      <c r="B210" s="167">
        <v>800</v>
      </c>
      <c r="C210" s="161">
        <v>150</v>
      </c>
      <c r="D210" s="158">
        <f t="shared" si="3"/>
        <v>5.3333</v>
      </c>
    </row>
    <row r="211" spans="1:4">
      <c r="A211" s="159" t="s">
        <v>279</v>
      </c>
      <c r="B211" s="167">
        <v>1122.57</v>
      </c>
      <c r="C211" s="161">
        <v>1393</v>
      </c>
      <c r="D211" s="158">
        <f t="shared" si="3"/>
        <v>0.8059</v>
      </c>
    </row>
    <row r="212" spans="1:4">
      <c r="A212" s="159" t="s">
        <v>280</v>
      </c>
      <c r="B212" s="167">
        <v>460</v>
      </c>
      <c r="C212" s="161">
        <v>866</v>
      </c>
      <c r="D212" s="158">
        <f t="shared" si="3"/>
        <v>0.5312</v>
      </c>
    </row>
    <row r="213" spans="1:4">
      <c r="A213" s="159" t="s">
        <v>281</v>
      </c>
      <c r="B213" s="167">
        <v>404.92</v>
      </c>
      <c r="C213" s="161">
        <v>204</v>
      </c>
      <c r="D213" s="158">
        <f t="shared" si="3"/>
        <v>1.9849</v>
      </c>
    </row>
    <row r="214" spans="1:4">
      <c r="A214" s="159" t="s">
        <v>282</v>
      </c>
      <c r="B214" s="167">
        <v>257.65</v>
      </c>
      <c r="C214" s="161">
        <v>243</v>
      </c>
      <c r="D214" s="158">
        <f t="shared" si="3"/>
        <v>1.0603</v>
      </c>
    </row>
    <row r="215" spans="1:4">
      <c r="A215" s="159" t="s">
        <v>283</v>
      </c>
      <c r="B215" s="167"/>
      <c r="C215" s="161">
        <v>80</v>
      </c>
      <c r="D215" s="158">
        <f t="shared" si="3"/>
        <v>0</v>
      </c>
    </row>
    <row r="216" spans="1:4">
      <c r="A216" s="159" t="s">
        <v>284</v>
      </c>
      <c r="B216" s="167">
        <v>1429.86</v>
      </c>
      <c r="C216" s="161">
        <v>1392</v>
      </c>
      <c r="D216" s="158">
        <f t="shared" si="3"/>
        <v>1.0272</v>
      </c>
    </row>
    <row r="217" spans="1:4">
      <c r="A217" s="159" t="s">
        <v>132</v>
      </c>
      <c r="B217" s="167">
        <v>122.75</v>
      </c>
      <c r="C217" s="161">
        <v>104</v>
      </c>
      <c r="D217" s="158">
        <f t="shared" si="3"/>
        <v>1.1803</v>
      </c>
    </row>
    <row r="218" spans="1:4">
      <c r="A218" s="159" t="s">
        <v>133</v>
      </c>
      <c r="B218" s="167">
        <v>38</v>
      </c>
      <c r="C218" s="161"/>
      <c r="D218" s="158"/>
    </row>
    <row r="219" spans="1:4">
      <c r="A219" s="159" t="s">
        <v>285</v>
      </c>
      <c r="B219" s="167">
        <v>200</v>
      </c>
      <c r="C219" s="161">
        <v>100</v>
      </c>
      <c r="D219" s="158">
        <f t="shared" si="3"/>
        <v>2</v>
      </c>
    </row>
    <row r="220" spans="1:4">
      <c r="A220" s="159" t="s">
        <v>286</v>
      </c>
      <c r="B220" s="167">
        <v>143.75</v>
      </c>
      <c r="C220" s="161">
        <v>50</v>
      </c>
      <c r="D220" s="158">
        <f t="shared" si="3"/>
        <v>2.875</v>
      </c>
    </row>
    <row r="221" spans="1:4">
      <c r="A221" s="159" t="s">
        <v>287</v>
      </c>
      <c r="B221" s="167">
        <v>75</v>
      </c>
      <c r="C221" s="161">
        <v>20</v>
      </c>
      <c r="D221" s="158">
        <f t="shared" si="3"/>
        <v>3.75</v>
      </c>
    </row>
    <row r="222" spans="1:4">
      <c r="A222" s="159" t="s">
        <v>288</v>
      </c>
      <c r="B222" s="167">
        <v>500</v>
      </c>
      <c r="C222" s="161">
        <v>643</v>
      </c>
      <c r="D222" s="158">
        <f t="shared" si="3"/>
        <v>0.7776</v>
      </c>
    </row>
    <row r="223" spans="1:4">
      <c r="A223" s="159" t="s">
        <v>289</v>
      </c>
      <c r="B223" s="167">
        <v>350.36</v>
      </c>
      <c r="C223" s="161">
        <v>475</v>
      </c>
      <c r="D223" s="158">
        <f t="shared" si="3"/>
        <v>0.7376</v>
      </c>
    </row>
    <row r="224" spans="1:4">
      <c r="A224" s="159" t="s">
        <v>290</v>
      </c>
      <c r="B224" s="167"/>
      <c r="C224" s="161">
        <v>50</v>
      </c>
      <c r="D224" s="158">
        <f t="shared" si="3"/>
        <v>0</v>
      </c>
    </row>
    <row r="225" spans="1:4">
      <c r="A225" s="159" t="s">
        <v>291</v>
      </c>
      <c r="B225" s="167"/>
      <c r="C225" s="161">
        <v>50</v>
      </c>
      <c r="D225" s="158">
        <f t="shared" si="3"/>
        <v>0</v>
      </c>
    </row>
    <row r="226" spans="1:4">
      <c r="A226" s="159" t="s">
        <v>292</v>
      </c>
      <c r="B226" s="167">
        <v>84.54</v>
      </c>
      <c r="C226" s="161">
        <v>81</v>
      </c>
      <c r="D226" s="158">
        <f t="shared" si="3"/>
        <v>1.0437</v>
      </c>
    </row>
    <row r="227" spans="1:4">
      <c r="A227" s="159" t="s">
        <v>132</v>
      </c>
      <c r="B227" s="167">
        <v>50.54</v>
      </c>
      <c r="C227" s="161">
        <v>40</v>
      </c>
      <c r="D227" s="158">
        <f t="shared" si="3"/>
        <v>1.2635</v>
      </c>
    </row>
    <row r="228" spans="1:4">
      <c r="A228" s="159" t="s">
        <v>293</v>
      </c>
      <c r="B228" s="167">
        <v>34</v>
      </c>
      <c r="C228" s="161">
        <v>41</v>
      </c>
      <c r="D228" s="158">
        <f t="shared" si="3"/>
        <v>0.8293</v>
      </c>
    </row>
    <row r="229" spans="1:4">
      <c r="A229" s="159" t="s">
        <v>294</v>
      </c>
      <c r="B229" s="167">
        <v>1500</v>
      </c>
      <c r="C229" s="161">
        <v>1000</v>
      </c>
      <c r="D229" s="158">
        <f t="shared" si="3"/>
        <v>1.5</v>
      </c>
    </row>
    <row r="230" spans="1:4">
      <c r="A230" s="159" t="s">
        <v>295</v>
      </c>
      <c r="B230" s="167">
        <v>1500</v>
      </c>
      <c r="C230" s="161">
        <v>1000</v>
      </c>
      <c r="D230" s="158">
        <f t="shared" si="3"/>
        <v>1.5</v>
      </c>
    </row>
    <row r="231" spans="1:4">
      <c r="A231" s="159" t="s">
        <v>296</v>
      </c>
      <c r="B231" s="167">
        <v>160</v>
      </c>
      <c r="C231" s="161">
        <v>150</v>
      </c>
      <c r="D231" s="158">
        <f t="shared" si="3"/>
        <v>1.0667</v>
      </c>
    </row>
    <row r="232" spans="1:4">
      <c r="A232" s="159" t="s">
        <v>297</v>
      </c>
      <c r="B232" s="167">
        <v>10</v>
      </c>
      <c r="C232" s="161">
        <v>50</v>
      </c>
      <c r="D232" s="158">
        <f t="shared" si="3"/>
        <v>0.2</v>
      </c>
    </row>
    <row r="233" spans="1:4">
      <c r="A233" s="159" t="s">
        <v>298</v>
      </c>
      <c r="B233" s="167">
        <v>150</v>
      </c>
      <c r="C233" s="161">
        <v>100</v>
      </c>
      <c r="D233" s="158">
        <f t="shared" si="3"/>
        <v>1.5</v>
      </c>
    </row>
    <row r="234" spans="1:4">
      <c r="A234" s="159" t="s">
        <v>299</v>
      </c>
      <c r="B234" s="167"/>
      <c r="C234" s="161">
        <v>60</v>
      </c>
      <c r="D234" s="158">
        <f t="shared" si="3"/>
        <v>0</v>
      </c>
    </row>
    <row r="235" spans="1:4">
      <c r="A235" s="159" t="s">
        <v>300</v>
      </c>
      <c r="B235" s="167"/>
      <c r="C235" s="161">
        <v>60</v>
      </c>
      <c r="D235" s="158">
        <f t="shared" si="3"/>
        <v>0</v>
      </c>
    </row>
    <row r="236" spans="1:4">
      <c r="A236" s="159" t="s">
        <v>301</v>
      </c>
      <c r="B236" s="167">
        <v>6922.9</v>
      </c>
      <c r="C236" s="161">
        <v>6700</v>
      </c>
      <c r="D236" s="158">
        <f t="shared" si="3"/>
        <v>1.0333</v>
      </c>
    </row>
    <row r="237" spans="1:4">
      <c r="A237" s="159" t="s">
        <v>302</v>
      </c>
      <c r="B237" s="167">
        <v>6462.9</v>
      </c>
      <c r="C237" s="161">
        <v>6200</v>
      </c>
      <c r="D237" s="158">
        <f t="shared" si="3"/>
        <v>1.0424</v>
      </c>
    </row>
    <row r="238" spans="1:4">
      <c r="A238" s="159" t="s">
        <v>303</v>
      </c>
      <c r="B238" s="167">
        <v>460</v>
      </c>
      <c r="C238" s="161">
        <v>500</v>
      </c>
      <c r="D238" s="158">
        <f t="shared" si="3"/>
        <v>0.92</v>
      </c>
    </row>
    <row r="239" spans="1:4">
      <c r="A239" s="159" t="s">
        <v>304</v>
      </c>
      <c r="B239" s="167">
        <v>2271.94</v>
      </c>
      <c r="C239" s="161">
        <v>3473</v>
      </c>
      <c r="D239" s="158">
        <f t="shared" si="3"/>
        <v>0.6542</v>
      </c>
    </row>
    <row r="240" spans="1:4">
      <c r="A240" s="159" t="s">
        <v>305</v>
      </c>
      <c r="B240" s="167">
        <v>2271.94</v>
      </c>
      <c r="C240" s="161">
        <v>3473</v>
      </c>
      <c r="D240" s="158">
        <f t="shared" si="3"/>
        <v>0.6542</v>
      </c>
    </row>
    <row r="241" spans="1:4">
      <c r="A241" s="78" t="s">
        <v>95</v>
      </c>
      <c r="B241" s="164">
        <v>31290</v>
      </c>
      <c r="C241" s="157">
        <v>32060</v>
      </c>
      <c r="D241" s="158">
        <f t="shared" si="3"/>
        <v>0.976</v>
      </c>
    </row>
    <row r="242" spans="1:4">
      <c r="A242" s="159" t="s">
        <v>306</v>
      </c>
      <c r="B242" s="167">
        <v>15</v>
      </c>
      <c r="C242" s="161">
        <v>56</v>
      </c>
      <c r="D242" s="158">
        <f t="shared" si="3"/>
        <v>0.2679</v>
      </c>
    </row>
    <row r="243" spans="1:4">
      <c r="A243" s="159" t="s">
        <v>134</v>
      </c>
      <c r="B243" s="167"/>
      <c r="C243" s="161">
        <v>26</v>
      </c>
      <c r="D243" s="158">
        <f t="shared" si="3"/>
        <v>0</v>
      </c>
    </row>
    <row r="244" spans="1:4">
      <c r="A244" s="159" t="s">
        <v>307</v>
      </c>
      <c r="B244" s="167">
        <v>15</v>
      </c>
      <c r="C244" s="161">
        <v>30</v>
      </c>
      <c r="D244" s="158">
        <f t="shared" si="3"/>
        <v>0.5</v>
      </c>
    </row>
    <row r="245" spans="1:4">
      <c r="A245" s="159" t="s">
        <v>308</v>
      </c>
      <c r="B245" s="167">
        <v>2200</v>
      </c>
      <c r="C245" s="161">
        <v>1900</v>
      </c>
      <c r="D245" s="158">
        <f t="shared" si="3"/>
        <v>1.1579</v>
      </c>
    </row>
    <row r="246" spans="1:4">
      <c r="A246" s="159" t="s">
        <v>309</v>
      </c>
      <c r="B246" s="167">
        <v>2200</v>
      </c>
      <c r="C246" s="161">
        <v>1900</v>
      </c>
      <c r="D246" s="158">
        <f t="shared" si="3"/>
        <v>1.1579</v>
      </c>
    </row>
    <row r="247" spans="1:4">
      <c r="A247" s="159" t="s">
        <v>310</v>
      </c>
      <c r="B247" s="167">
        <v>1131</v>
      </c>
      <c r="C247" s="161">
        <v>1068</v>
      </c>
      <c r="D247" s="158">
        <f t="shared" si="3"/>
        <v>1.059</v>
      </c>
    </row>
    <row r="248" spans="1:4">
      <c r="A248" s="159" t="s">
        <v>311</v>
      </c>
      <c r="B248" s="167">
        <v>30</v>
      </c>
      <c r="C248" s="161">
        <v>30</v>
      </c>
      <c r="D248" s="158">
        <f t="shared" si="3"/>
        <v>1</v>
      </c>
    </row>
    <row r="249" spans="1:4">
      <c r="A249" s="159" t="s">
        <v>312</v>
      </c>
      <c r="B249" s="167">
        <v>1101</v>
      </c>
      <c r="C249" s="161">
        <v>1038</v>
      </c>
      <c r="D249" s="158">
        <f t="shared" si="3"/>
        <v>1.0607</v>
      </c>
    </row>
    <row r="250" spans="1:4">
      <c r="A250" s="159" t="s">
        <v>313</v>
      </c>
      <c r="B250" s="167">
        <v>4507.21</v>
      </c>
      <c r="C250" s="161">
        <v>7770</v>
      </c>
      <c r="D250" s="158">
        <f t="shared" si="3"/>
        <v>0.5801</v>
      </c>
    </row>
    <row r="251" spans="1:4">
      <c r="A251" s="159" t="s">
        <v>314</v>
      </c>
      <c r="B251" s="167">
        <v>2227.89</v>
      </c>
      <c r="C251" s="161">
        <v>2187</v>
      </c>
      <c r="D251" s="158">
        <f t="shared" si="3"/>
        <v>1.0187</v>
      </c>
    </row>
    <row r="252" spans="1:4">
      <c r="A252" s="159" t="s">
        <v>315</v>
      </c>
      <c r="B252" s="167">
        <v>283.15</v>
      </c>
      <c r="C252" s="161">
        <v>277</v>
      </c>
      <c r="D252" s="158">
        <f t="shared" si="3"/>
        <v>1.0222</v>
      </c>
    </row>
    <row r="253" spans="1:4">
      <c r="A253" s="159" t="s">
        <v>316</v>
      </c>
      <c r="B253" s="167">
        <v>47</v>
      </c>
      <c r="C253" s="161">
        <v>275</v>
      </c>
      <c r="D253" s="158">
        <f t="shared" si="3"/>
        <v>0.1709</v>
      </c>
    </row>
    <row r="254" spans="1:4">
      <c r="A254" s="159" t="s">
        <v>317</v>
      </c>
      <c r="B254" s="167">
        <v>1720</v>
      </c>
      <c r="C254" s="161">
        <v>1542</v>
      </c>
      <c r="D254" s="158">
        <f t="shared" si="3"/>
        <v>1.1154</v>
      </c>
    </row>
    <row r="255" spans="1:4">
      <c r="A255" s="159" t="s">
        <v>318</v>
      </c>
      <c r="B255" s="167">
        <v>62.4</v>
      </c>
      <c r="C255" s="161">
        <v>35</v>
      </c>
      <c r="D255" s="158">
        <f t="shared" si="3"/>
        <v>1.7829</v>
      </c>
    </row>
    <row r="256" spans="1:4">
      <c r="A256" s="159" t="s">
        <v>319</v>
      </c>
      <c r="B256" s="167">
        <v>166.77</v>
      </c>
      <c r="C256" s="161">
        <v>3455</v>
      </c>
      <c r="D256" s="158">
        <f t="shared" si="3"/>
        <v>0.0483</v>
      </c>
    </row>
    <row r="257" spans="1:4">
      <c r="A257" s="159" t="s">
        <v>320</v>
      </c>
      <c r="B257" s="167">
        <v>6120.61</v>
      </c>
      <c r="C257" s="161">
        <v>5526</v>
      </c>
      <c r="D257" s="158">
        <f t="shared" si="3"/>
        <v>1.1076</v>
      </c>
    </row>
    <row r="258" spans="1:4">
      <c r="A258" s="159" t="s">
        <v>321</v>
      </c>
      <c r="B258" s="167">
        <v>727.61</v>
      </c>
      <c r="C258" s="161">
        <v>798</v>
      </c>
      <c r="D258" s="158">
        <f t="shared" si="3"/>
        <v>0.9118</v>
      </c>
    </row>
    <row r="259" spans="1:4">
      <c r="A259" s="159" t="s">
        <v>322</v>
      </c>
      <c r="B259" s="167">
        <v>1357.83</v>
      </c>
      <c r="C259" s="161">
        <v>536</v>
      </c>
      <c r="D259" s="158">
        <f t="shared" si="3"/>
        <v>2.5333</v>
      </c>
    </row>
    <row r="260" spans="1:4">
      <c r="A260" s="159" t="s">
        <v>323</v>
      </c>
      <c r="B260" s="167">
        <v>4035.17</v>
      </c>
      <c r="C260" s="161">
        <v>4191</v>
      </c>
      <c r="D260" s="158">
        <f t="shared" si="3"/>
        <v>0.9628</v>
      </c>
    </row>
    <row r="261" spans="1:4">
      <c r="A261" s="159" t="s">
        <v>324</v>
      </c>
      <c r="B261" s="167">
        <v>300.17</v>
      </c>
      <c r="C261" s="161">
        <v>150</v>
      </c>
      <c r="D261" s="158">
        <f t="shared" si="3"/>
        <v>2.0011</v>
      </c>
    </row>
    <row r="262" spans="1:4">
      <c r="A262" s="159" t="s">
        <v>132</v>
      </c>
      <c r="B262" s="167"/>
      <c r="C262" s="161">
        <v>150</v>
      </c>
      <c r="D262" s="158">
        <f t="shared" ref="D262:D325" si="4">B262/C262</f>
        <v>0</v>
      </c>
    </row>
    <row r="263" spans="1:4">
      <c r="A263" s="159" t="s">
        <v>325</v>
      </c>
      <c r="B263" s="167">
        <v>300.17</v>
      </c>
      <c r="C263" s="161"/>
      <c r="D263" s="158"/>
    </row>
    <row r="264" spans="1:4">
      <c r="A264" s="159" t="s">
        <v>326</v>
      </c>
      <c r="B264" s="167">
        <v>5226.49</v>
      </c>
      <c r="C264" s="161"/>
      <c r="D264" s="158"/>
    </row>
    <row r="265" spans="1:4">
      <c r="A265" s="159" t="s">
        <v>327</v>
      </c>
      <c r="B265" s="167">
        <v>3059.52</v>
      </c>
      <c r="C265" s="161"/>
      <c r="D265" s="158"/>
    </row>
    <row r="266" spans="1:4">
      <c r="A266" s="159" t="s">
        <v>328</v>
      </c>
      <c r="B266" s="167">
        <v>2024.21</v>
      </c>
      <c r="C266" s="161"/>
      <c r="D266" s="158"/>
    </row>
    <row r="267" spans="1:4">
      <c r="A267" s="159" t="s">
        <v>329</v>
      </c>
      <c r="B267" s="167">
        <v>142.76</v>
      </c>
      <c r="C267" s="161"/>
      <c r="D267" s="158"/>
    </row>
    <row r="268" spans="1:4">
      <c r="A268" s="159" t="s">
        <v>330</v>
      </c>
      <c r="B268" s="167">
        <v>11600</v>
      </c>
      <c r="C268" s="161">
        <v>15530</v>
      </c>
      <c r="D268" s="158">
        <f t="shared" si="4"/>
        <v>0.7469</v>
      </c>
    </row>
    <row r="269" spans="1:4">
      <c r="A269" s="159" t="s">
        <v>331</v>
      </c>
      <c r="B269" s="167"/>
      <c r="C269" s="161">
        <v>5000</v>
      </c>
      <c r="D269" s="158">
        <f t="shared" si="4"/>
        <v>0</v>
      </c>
    </row>
    <row r="270" spans="1:4">
      <c r="A270" s="159" t="s">
        <v>332</v>
      </c>
      <c r="B270" s="167">
        <v>11600</v>
      </c>
      <c r="C270" s="161">
        <v>10530</v>
      </c>
      <c r="D270" s="158">
        <f t="shared" si="4"/>
        <v>1.1016</v>
      </c>
    </row>
    <row r="271" spans="1:4">
      <c r="A271" s="159" t="s">
        <v>333</v>
      </c>
      <c r="B271" s="167">
        <v>189.52</v>
      </c>
      <c r="C271" s="161">
        <v>60</v>
      </c>
      <c r="D271" s="158">
        <f t="shared" si="4"/>
        <v>3.1587</v>
      </c>
    </row>
    <row r="272" spans="1:4">
      <c r="A272" s="159" t="s">
        <v>334</v>
      </c>
      <c r="B272" s="167">
        <v>189.52</v>
      </c>
      <c r="C272" s="161">
        <v>60</v>
      </c>
      <c r="D272" s="158">
        <f t="shared" si="4"/>
        <v>3.1587</v>
      </c>
    </row>
    <row r="273" spans="1:4">
      <c r="A273" s="78" t="s">
        <v>96</v>
      </c>
      <c r="B273" s="164">
        <v>11600</v>
      </c>
      <c r="C273" s="157">
        <v>11500</v>
      </c>
      <c r="D273" s="158">
        <f t="shared" si="4"/>
        <v>1.0087</v>
      </c>
    </row>
    <row r="274" spans="1:4">
      <c r="A274" s="159" t="s">
        <v>335</v>
      </c>
      <c r="B274" s="167">
        <v>7614.2</v>
      </c>
      <c r="C274" s="161">
        <v>7064</v>
      </c>
      <c r="D274" s="158">
        <f t="shared" si="4"/>
        <v>1.0779</v>
      </c>
    </row>
    <row r="275" spans="1:4">
      <c r="A275" s="159" t="s">
        <v>132</v>
      </c>
      <c r="B275" s="167">
        <v>164.5</v>
      </c>
      <c r="C275" s="161">
        <v>301</v>
      </c>
      <c r="D275" s="158">
        <f t="shared" si="4"/>
        <v>0.5465</v>
      </c>
    </row>
    <row r="276" spans="1:4">
      <c r="A276" s="159" t="s">
        <v>133</v>
      </c>
      <c r="B276" s="167">
        <v>2.7</v>
      </c>
      <c r="C276" s="161">
        <v>6</v>
      </c>
      <c r="D276" s="158">
        <f t="shared" si="4"/>
        <v>0.45</v>
      </c>
    </row>
    <row r="277" spans="1:4">
      <c r="A277" s="159" t="s">
        <v>336</v>
      </c>
      <c r="B277" s="167">
        <v>25</v>
      </c>
      <c r="C277" s="161"/>
      <c r="D277" s="158"/>
    </row>
    <row r="278" spans="1:4">
      <c r="A278" s="159" t="s">
        <v>337</v>
      </c>
      <c r="B278" s="167">
        <v>7422</v>
      </c>
      <c r="C278" s="161">
        <v>6757</v>
      </c>
      <c r="D278" s="158">
        <f t="shared" si="4"/>
        <v>1.0984</v>
      </c>
    </row>
    <row r="279" spans="1:4">
      <c r="A279" s="159" t="s">
        <v>338</v>
      </c>
      <c r="B279" s="167">
        <v>993.88</v>
      </c>
      <c r="C279" s="161">
        <v>804</v>
      </c>
      <c r="D279" s="158">
        <f t="shared" si="4"/>
        <v>1.2362</v>
      </c>
    </row>
    <row r="280" spans="1:4">
      <c r="A280" s="159" t="s">
        <v>339</v>
      </c>
      <c r="B280" s="167">
        <v>993.88</v>
      </c>
      <c r="C280" s="161">
        <v>804</v>
      </c>
      <c r="D280" s="158">
        <f t="shared" si="4"/>
        <v>1.2362</v>
      </c>
    </row>
    <row r="281" spans="1:4">
      <c r="A281" s="159" t="s">
        <v>340</v>
      </c>
      <c r="B281" s="167">
        <v>2991.92</v>
      </c>
      <c r="C281" s="161">
        <v>3632</v>
      </c>
      <c r="D281" s="158">
        <f t="shared" si="4"/>
        <v>0.8238</v>
      </c>
    </row>
    <row r="282" spans="1:4">
      <c r="A282" s="159" t="s">
        <v>341</v>
      </c>
      <c r="B282" s="167">
        <v>2991.92</v>
      </c>
      <c r="C282" s="161">
        <v>3632</v>
      </c>
      <c r="D282" s="158">
        <f t="shared" si="4"/>
        <v>0.8238</v>
      </c>
    </row>
    <row r="283" spans="1:4">
      <c r="A283" s="78" t="s">
        <v>97</v>
      </c>
      <c r="B283" s="164">
        <v>40200</v>
      </c>
      <c r="C283" s="157">
        <v>30050</v>
      </c>
      <c r="D283" s="158">
        <f t="shared" si="4"/>
        <v>1.3378</v>
      </c>
    </row>
    <row r="284" spans="1:4">
      <c r="A284" s="159" t="s">
        <v>342</v>
      </c>
      <c r="B284" s="167">
        <v>6718.52</v>
      </c>
      <c r="C284" s="161">
        <v>3062</v>
      </c>
      <c r="D284" s="158">
        <f t="shared" si="4"/>
        <v>2.1942</v>
      </c>
    </row>
    <row r="285" spans="1:4">
      <c r="A285" s="159" t="s">
        <v>343</v>
      </c>
      <c r="B285" s="167">
        <v>5140.67</v>
      </c>
      <c r="C285" s="161">
        <v>1376</v>
      </c>
      <c r="D285" s="158">
        <f t="shared" si="4"/>
        <v>3.736</v>
      </c>
    </row>
    <row r="286" spans="1:4">
      <c r="A286" s="159" t="s">
        <v>344</v>
      </c>
      <c r="B286" s="167">
        <v>377.85</v>
      </c>
      <c r="C286" s="161">
        <v>316</v>
      </c>
      <c r="D286" s="158">
        <f t="shared" si="4"/>
        <v>1.1957</v>
      </c>
    </row>
    <row r="287" spans="1:4">
      <c r="A287" s="159" t="s">
        <v>345</v>
      </c>
      <c r="B287" s="167">
        <v>1200</v>
      </c>
      <c r="C287" s="161">
        <v>1370</v>
      </c>
      <c r="D287" s="158">
        <f t="shared" si="4"/>
        <v>0.8759</v>
      </c>
    </row>
    <row r="288" spans="1:4">
      <c r="A288" s="159" t="s">
        <v>346</v>
      </c>
      <c r="B288" s="167">
        <v>626.04</v>
      </c>
      <c r="C288" s="161">
        <v>261</v>
      </c>
      <c r="D288" s="158">
        <f t="shared" si="4"/>
        <v>2.3986</v>
      </c>
    </row>
    <row r="289" spans="1:4">
      <c r="A289" s="159" t="s">
        <v>347</v>
      </c>
      <c r="B289" s="167">
        <v>626.04</v>
      </c>
      <c r="C289" s="161">
        <v>261</v>
      </c>
      <c r="D289" s="158">
        <f t="shared" si="4"/>
        <v>2.3986</v>
      </c>
    </row>
    <row r="290" spans="1:4">
      <c r="A290" s="159" t="s">
        <v>348</v>
      </c>
      <c r="B290" s="167">
        <v>11900</v>
      </c>
      <c r="C290" s="161">
        <v>12000</v>
      </c>
      <c r="D290" s="158">
        <f t="shared" si="4"/>
        <v>0.9917</v>
      </c>
    </row>
    <row r="291" spans="1:4">
      <c r="A291" s="159" t="s">
        <v>349</v>
      </c>
      <c r="B291" s="167">
        <v>11900</v>
      </c>
      <c r="C291" s="161">
        <v>12000</v>
      </c>
      <c r="D291" s="158">
        <f t="shared" si="4"/>
        <v>0.9917</v>
      </c>
    </row>
    <row r="292" spans="1:4">
      <c r="A292" s="159" t="s">
        <v>350</v>
      </c>
      <c r="B292" s="167">
        <v>6500</v>
      </c>
      <c r="C292" s="161"/>
      <c r="D292" s="158"/>
    </row>
    <row r="293" spans="1:4">
      <c r="A293" s="159" t="s">
        <v>351</v>
      </c>
      <c r="B293" s="167">
        <v>6500</v>
      </c>
      <c r="C293" s="161"/>
      <c r="D293" s="158"/>
    </row>
    <row r="294" spans="1:4">
      <c r="A294" s="159" t="s">
        <v>352</v>
      </c>
      <c r="B294" s="167">
        <v>14455.44</v>
      </c>
      <c r="C294" s="161">
        <v>14727</v>
      </c>
      <c r="D294" s="158">
        <f t="shared" si="4"/>
        <v>0.9816</v>
      </c>
    </row>
    <row r="295" spans="1:4">
      <c r="A295" s="159" t="s">
        <v>353</v>
      </c>
      <c r="B295" s="167">
        <v>14455.44</v>
      </c>
      <c r="C295" s="161">
        <v>14727</v>
      </c>
      <c r="D295" s="158">
        <f t="shared" si="4"/>
        <v>0.9816</v>
      </c>
    </row>
    <row r="296" spans="1:4">
      <c r="A296" s="78" t="s">
        <v>98</v>
      </c>
      <c r="B296" s="164">
        <v>13700</v>
      </c>
      <c r="C296" s="157">
        <v>13600</v>
      </c>
      <c r="D296" s="158">
        <f t="shared" si="4"/>
        <v>1.0074</v>
      </c>
    </row>
    <row r="297" spans="1:4">
      <c r="A297" s="159" t="s">
        <v>354</v>
      </c>
      <c r="B297" s="167">
        <v>7004.81</v>
      </c>
      <c r="C297" s="161">
        <v>10774</v>
      </c>
      <c r="D297" s="158">
        <f t="shared" si="4"/>
        <v>0.6502</v>
      </c>
    </row>
    <row r="298" spans="1:4">
      <c r="A298" s="159" t="s">
        <v>133</v>
      </c>
      <c r="B298" s="167"/>
      <c r="C298" s="161">
        <v>45</v>
      </c>
      <c r="D298" s="158">
        <f t="shared" si="4"/>
        <v>0</v>
      </c>
    </row>
    <row r="299" spans="1:4">
      <c r="A299" s="159" t="s">
        <v>134</v>
      </c>
      <c r="B299" s="167">
        <v>0.9</v>
      </c>
      <c r="C299" s="161">
        <v>6</v>
      </c>
      <c r="D299" s="158">
        <f t="shared" si="4"/>
        <v>0.15</v>
      </c>
    </row>
    <row r="300" spans="1:4">
      <c r="A300" s="159" t="s">
        <v>145</v>
      </c>
      <c r="B300" s="167">
        <v>1048.91</v>
      </c>
      <c r="C300" s="161">
        <v>968</v>
      </c>
      <c r="D300" s="158">
        <f t="shared" si="4"/>
        <v>1.0836</v>
      </c>
    </row>
    <row r="301" spans="1:4">
      <c r="A301" s="159" t="s">
        <v>355</v>
      </c>
      <c r="B301" s="167">
        <v>15</v>
      </c>
      <c r="C301" s="161">
        <v>75</v>
      </c>
      <c r="D301" s="158">
        <f t="shared" si="4"/>
        <v>0.2</v>
      </c>
    </row>
    <row r="302" spans="1:4">
      <c r="A302" s="159" t="s">
        <v>356</v>
      </c>
      <c r="B302" s="167">
        <v>8</v>
      </c>
      <c r="C302" s="161"/>
      <c r="D302" s="158"/>
    </row>
    <row r="303" spans="1:4">
      <c r="A303" s="159" t="s">
        <v>357</v>
      </c>
      <c r="B303" s="167">
        <v>9</v>
      </c>
      <c r="C303" s="161">
        <v>30</v>
      </c>
      <c r="D303" s="158">
        <f t="shared" si="4"/>
        <v>0.3</v>
      </c>
    </row>
    <row r="304" spans="1:4">
      <c r="A304" s="159" t="s">
        <v>358</v>
      </c>
      <c r="B304" s="167">
        <v>3</v>
      </c>
      <c r="C304" s="161">
        <v>3</v>
      </c>
      <c r="D304" s="158">
        <f t="shared" si="4"/>
        <v>1</v>
      </c>
    </row>
    <row r="305" spans="1:4">
      <c r="A305" s="159" t="s">
        <v>359</v>
      </c>
      <c r="B305" s="167">
        <v>55</v>
      </c>
      <c r="C305" s="161">
        <v>350</v>
      </c>
      <c r="D305" s="158">
        <f t="shared" si="4"/>
        <v>0.1571</v>
      </c>
    </row>
    <row r="306" spans="1:4">
      <c r="A306" s="159" t="s">
        <v>360</v>
      </c>
      <c r="B306" s="167"/>
      <c r="C306" s="161">
        <v>30</v>
      </c>
      <c r="D306" s="158">
        <f t="shared" si="4"/>
        <v>0</v>
      </c>
    </row>
    <row r="307" spans="1:4">
      <c r="A307" s="159" t="s">
        <v>361</v>
      </c>
      <c r="B307" s="167">
        <v>14</v>
      </c>
      <c r="C307" s="161">
        <v>55</v>
      </c>
      <c r="D307" s="158">
        <f t="shared" si="4"/>
        <v>0.2545</v>
      </c>
    </row>
    <row r="308" spans="1:4">
      <c r="A308" s="159" t="s">
        <v>362</v>
      </c>
      <c r="B308" s="167">
        <v>300</v>
      </c>
      <c r="C308" s="161">
        <v>600</v>
      </c>
      <c r="D308" s="158">
        <f t="shared" si="4"/>
        <v>0.5</v>
      </c>
    </row>
    <row r="309" spans="1:4">
      <c r="A309" s="159" t="s">
        <v>363</v>
      </c>
      <c r="B309" s="167">
        <v>5551</v>
      </c>
      <c r="C309" s="161">
        <v>8612</v>
      </c>
      <c r="D309" s="158">
        <f t="shared" si="4"/>
        <v>0.6446</v>
      </c>
    </row>
    <row r="310" spans="1:4">
      <c r="A310" s="159" t="s">
        <v>364</v>
      </c>
      <c r="B310" s="167">
        <v>496.23</v>
      </c>
      <c r="C310" s="161">
        <v>515</v>
      </c>
      <c r="D310" s="158">
        <f t="shared" si="4"/>
        <v>0.9636</v>
      </c>
    </row>
    <row r="311" spans="1:4">
      <c r="A311" s="159" t="s">
        <v>365</v>
      </c>
      <c r="B311" s="167">
        <v>102.73</v>
      </c>
      <c r="C311" s="161">
        <v>81</v>
      </c>
      <c r="D311" s="158">
        <f t="shared" si="4"/>
        <v>1.2683</v>
      </c>
    </row>
    <row r="312" spans="1:4">
      <c r="A312" s="159" t="s">
        <v>366</v>
      </c>
      <c r="B312" s="167">
        <v>70</v>
      </c>
      <c r="C312" s="161">
        <v>120</v>
      </c>
      <c r="D312" s="158">
        <f t="shared" si="4"/>
        <v>0.5833</v>
      </c>
    </row>
    <row r="313" spans="1:4">
      <c r="A313" s="159" t="s">
        <v>367</v>
      </c>
      <c r="B313" s="167">
        <v>15</v>
      </c>
      <c r="C313" s="161">
        <v>15</v>
      </c>
      <c r="D313" s="158">
        <f t="shared" si="4"/>
        <v>1</v>
      </c>
    </row>
    <row r="314" spans="1:4">
      <c r="A314" s="159" t="s">
        <v>368</v>
      </c>
      <c r="B314" s="167">
        <v>10</v>
      </c>
      <c r="C314" s="161">
        <v>10</v>
      </c>
      <c r="D314" s="158">
        <f t="shared" si="4"/>
        <v>1</v>
      </c>
    </row>
    <row r="315" spans="1:4">
      <c r="A315" s="159" t="s">
        <v>369</v>
      </c>
      <c r="B315" s="167">
        <v>100</v>
      </c>
      <c r="C315" s="161">
        <v>100</v>
      </c>
      <c r="D315" s="158">
        <f t="shared" si="4"/>
        <v>1</v>
      </c>
    </row>
    <row r="316" spans="1:4">
      <c r="A316" s="159" t="s">
        <v>370</v>
      </c>
      <c r="B316" s="167">
        <v>198.5</v>
      </c>
      <c r="C316" s="161">
        <v>189</v>
      </c>
      <c r="D316" s="158">
        <f t="shared" si="4"/>
        <v>1.0503</v>
      </c>
    </row>
    <row r="317" spans="1:4">
      <c r="A317" s="159" t="s">
        <v>371</v>
      </c>
      <c r="B317" s="167">
        <v>1279.64</v>
      </c>
      <c r="C317" s="161">
        <v>1161</v>
      </c>
      <c r="D317" s="158">
        <f t="shared" si="4"/>
        <v>1.1022</v>
      </c>
    </row>
    <row r="318" spans="1:4">
      <c r="A318" s="159" t="s">
        <v>133</v>
      </c>
      <c r="B318" s="167">
        <v>704.64</v>
      </c>
      <c r="C318" s="161">
        <v>731</v>
      </c>
      <c r="D318" s="158">
        <f t="shared" si="4"/>
        <v>0.9639</v>
      </c>
    </row>
    <row r="319" spans="1:4">
      <c r="A319" s="159" t="s">
        <v>372</v>
      </c>
      <c r="B319" s="167">
        <v>550</v>
      </c>
      <c r="C319" s="161">
        <v>430</v>
      </c>
      <c r="D319" s="158">
        <f t="shared" si="4"/>
        <v>1.2791</v>
      </c>
    </row>
    <row r="320" spans="1:4">
      <c r="A320" s="159" t="s">
        <v>373</v>
      </c>
      <c r="B320" s="167">
        <v>25</v>
      </c>
      <c r="C320" s="161"/>
      <c r="D320" s="158"/>
    </row>
    <row r="321" spans="1:4">
      <c r="A321" s="159" t="s">
        <v>374</v>
      </c>
      <c r="B321" s="167">
        <v>3000</v>
      </c>
      <c r="C321" s="161"/>
      <c r="D321" s="158"/>
    </row>
    <row r="322" spans="1:4">
      <c r="A322" s="159" t="s">
        <v>375</v>
      </c>
      <c r="B322" s="167">
        <v>3000</v>
      </c>
      <c r="C322" s="161"/>
      <c r="D322" s="158"/>
    </row>
    <row r="323" spans="1:4">
      <c r="A323" s="159" t="s">
        <v>376</v>
      </c>
      <c r="B323" s="167">
        <v>1150</v>
      </c>
      <c r="C323" s="161">
        <v>1150</v>
      </c>
      <c r="D323" s="158">
        <f t="shared" si="4"/>
        <v>1</v>
      </c>
    </row>
    <row r="324" spans="1:4">
      <c r="A324" s="159" t="s">
        <v>377</v>
      </c>
      <c r="B324" s="167">
        <v>1150</v>
      </c>
      <c r="C324" s="161">
        <v>1150</v>
      </c>
      <c r="D324" s="158">
        <f t="shared" si="4"/>
        <v>1</v>
      </c>
    </row>
    <row r="325" spans="1:4">
      <c r="A325" s="159" t="s">
        <v>378</v>
      </c>
      <c r="B325" s="167">
        <v>769.32</v>
      </c>
      <c r="C325" s="161"/>
      <c r="D325" s="158"/>
    </row>
    <row r="326" spans="1:4">
      <c r="A326" s="159" t="s">
        <v>379</v>
      </c>
      <c r="B326" s="167">
        <v>769.32</v>
      </c>
      <c r="C326" s="161"/>
      <c r="D326" s="158"/>
    </row>
    <row r="327" spans="1:4">
      <c r="A327" s="78" t="s">
        <v>99</v>
      </c>
      <c r="B327" s="164">
        <v>3100</v>
      </c>
      <c r="C327" s="157">
        <v>4600</v>
      </c>
      <c r="D327" s="158">
        <f t="shared" ref="D326:D389" si="5">B327/C327</f>
        <v>0.6739</v>
      </c>
    </row>
    <row r="328" spans="1:4">
      <c r="A328" s="159" t="s">
        <v>380</v>
      </c>
      <c r="B328" s="167">
        <v>1628.34</v>
      </c>
      <c r="C328" s="161">
        <v>2049</v>
      </c>
      <c r="D328" s="158">
        <f t="shared" si="5"/>
        <v>0.7947</v>
      </c>
    </row>
    <row r="329" spans="1:4">
      <c r="A329" s="159" t="s">
        <v>132</v>
      </c>
      <c r="B329" s="167">
        <v>1429.34</v>
      </c>
      <c r="C329" s="161">
        <v>1454</v>
      </c>
      <c r="D329" s="158">
        <f t="shared" si="5"/>
        <v>0.983</v>
      </c>
    </row>
    <row r="330" spans="1:4">
      <c r="A330" s="159" t="s">
        <v>133</v>
      </c>
      <c r="B330" s="167"/>
      <c r="C330" s="161">
        <v>15</v>
      </c>
      <c r="D330" s="158">
        <f t="shared" si="5"/>
        <v>0</v>
      </c>
    </row>
    <row r="331" spans="1:4">
      <c r="A331" s="159" t="s">
        <v>381</v>
      </c>
      <c r="B331" s="167">
        <v>40</v>
      </c>
      <c r="C331" s="161">
        <v>580</v>
      </c>
      <c r="D331" s="158">
        <f t="shared" si="5"/>
        <v>0.069</v>
      </c>
    </row>
    <row r="332" spans="1:4">
      <c r="A332" s="159" t="s">
        <v>382</v>
      </c>
      <c r="B332" s="167">
        <v>159</v>
      </c>
      <c r="C332" s="161"/>
      <c r="D332" s="158"/>
    </row>
    <row r="333" spans="1:4">
      <c r="A333" s="159" t="s">
        <v>383</v>
      </c>
      <c r="B333" s="167">
        <v>1471.66</v>
      </c>
      <c r="C333" s="161">
        <v>2551</v>
      </c>
      <c r="D333" s="158">
        <f t="shared" si="5"/>
        <v>0.5769</v>
      </c>
    </row>
    <row r="334" spans="1:4">
      <c r="A334" s="159" t="s">
        <v>384</v>
      </c>
      <c r="B334" s="167">
        <v>1471.66</v>
      </c>
      <c r="C334" s="161">
        <v>2551</v>
      </c>
      <c r="D334" s="158">
        <f t="shared" si="5"/>
        <v>0.5769</v>
      </c>
    </row>
    <row r="335" spans="1:4">
      <c r="A335" s="78" t="s">
        <v>100</v>
      </c>
      <c r="B335" s="164">
        <v>31650</v>
      </c>
      <c r="C335" s="157">
        <v>31600</v>
      </c>
      <c r="D335" s="158">
        <f t="shared" si="5"/>
        <v>1.0016</v>
      </c>
    </row>
    <row r="336" spans="1:4">
      <c r="A336" s="159" t="s">
        <v>385</v>
      </c>
      <c r="B336" s="167">
        <v>101.84</v>
      </c>
      <c r="C336" s="161">
        <v>116</v>
      </c>
      <c r="D336" s="158">
        <f t="shared" si="5"/>
        <v>0.8779</v>
      </c>
    </row>
    <row r="337" spans="1:4">
      <c r="A337" s="159" t="s">
        <v>386</v>
      </c>
      <c r="B337" s="167">
        <v>101.84</v>
      </c>
      <c r="C337" s="161">
        <v>116</v>
      </c>
      <c r="D337" s="158">
        <f t="shared" si="5"/>
        <v>0.8779</v>
      </c>
    </row>
    <row r="338" spans="1:4">
      <c r="A338" s="159" t="s">
        <v>387</v>
      </c>
      <c r="B338" s="167">
        <v>430.51</v>
      </c>
      <c r="C338" s="161">
        <v>399</v>
      </c>
      <c r="D338" s="158">
        <f t="shared" si="5"/>
        <v>1.079</v>
      </c>
    </row>
    <row r="339" spans="1:4">
      <c r="A339" s="159" t="s">
        <v>132</v>
      </c>
      <c r="B339" s="167">
        <v>320.85</v>
      </c>
      <c r="C339" s="161">
        <v>299</v>
      </c>
      <c r="D339" s="158">
        <f t="shared" si="5"/>
        <v>1.0731</v>
      </c>
    </row>
    <row r="340" spans="1:4">
      <c r="A340" s="159" t="s">
        <v>133</v>
      </c>
      <c r="B340" s="167">
        <v>109.66</v>
      </c>
      <c r="C340" s="161">
        <v>100</v>
      </c>
      <c r="D340" s="158">
        <f t="shared" si="5"/>
        <v>1.0966</v>
      </c>
    </row>
    <row r="341" spans="1:4">
      <c r="A341" s="159" t="s">
        <v>388</v>
      </c>
      <c r="B341" s="167">
        <v>29500</v>
      </c>
      <c r="C341" s="161">
        <v>30000</v>
      </c>
      <c r="D341" s="158">
        <f t="shared" si="5"/>
        <v>0.9833</v>
      </c>
    </row>
    <row r="342" spans="1:4">
      <c r="A342" s="159" t="s">
        <v>389</v>
      </c>
      <c r="B342" s="167">
        <v>29500</v>
      </c>
      <c r="C342" s="161">
        <v>30000</v>
      </c>
      <c r="D342" s="158">
        <f t="shared" si="5"/>
        <v>0.9833</v>
      </c>
    </row>
    <row r="343" spans="1:4">
      <c r="A343" s="159" t="s">
        <v>390</v>
      </c>
      <c r="B343" s="167">
        <v>1617.65</v>
      </c>
      <c r="C343" s="161">
        <v>1085</v>
      </c>
      <c r="D343" s="158">
        <f t="shared" si="5"/>
        <v>1.4909</v>
      </c>
    </row>
    <row r="344" spans="1:4">
      <c r="A344" s="159" t="s">
        <v>391</v>
      </c>
      <c r="B344" s="167">
        <v>1617.65</v>
      </c>
      <c r="C344" s="161">
        <v>1085</v>
      </c>
      <c r="D344" s="158">
        <f t="shared" si="5"/>
        <v>1.4909</v>
      </c>
    </row>
    <row r="345" spans="1:4">
      <c r="A345" s="78" t="s">
        <v>101</v>
      </c>
      <c r="B345" s="164">
        <v>530</v>
      </c>
      <c r="C345" s="157">
        <v>530</v>
      </c>
      <c r="D345" s="158">
        <f t="shared" si="5"/>
        <v>1</v>
      </c>
    </row>
    <row r="346" spans="1:4">
      <c r="A346" s="159" t="s">
        <v>392</v>
      </c>
      <c r="B346" s="167">
        <v>416.07</v>
      </c>
      <c r="C346" s="161">
        <v>401</v>
      </c>
      <c r="D346" s="158">
        <f t="shared" si="5"/>
        <v>1.0376</v>
      </c>
    </row>
    <row r="347" spans="1:4">
      <c r="A347" s="159" t="s">
        <v>145</v>
      </c>
      <c r="B347" s="167">
        <v>180.07</v>
      </c>
      <c r="C347" s="161">
        <v>145</v>
      </c>
      <c r="D347" s="158">
        <f t="shared" si="5"/>
        <v>1.2419</v>
      </c>
    </row>
    <row r="348" spans="1:4">
      <c r="A348" s="159" t="s">
        <v>393</v>
      </c>
      <c r="B348" s="167">
        <v>236</v>
      </c>
      <c r="C348" s="161">
        <v>256</v>
      </c>
      <c r="D348" s="158">
        <f t="shared" si="5"/>
        <v>0.9219</v>
      </c>
    </row>
    <row r="349" spans="1:4">
      <c r="A349" s="159" t="s">
        <v>394</v>
      </c>
      <c r="B349" s="167">
        <v>73.49</v>
      </c>
      <c r="C349" s="161">
        <v>120</v>
      </c>
      <c r="D349" s="158">
        <f t="shared" si="5"/>
        <v>0.6124</v>
      </c>
    </row>
    <row r="350" spans="1:4">
      <c r="A350" s="159" t="s">
        <v>134</v>
      </c>
      <c r="B350" s="167"/>
      <c r="C350" s="161">
        <v>18</v>
      </c>
      <c r="D350" s="158">
        <f t="shared" si="5"/>
        <v>0</v>
      </c>
    </row>
    <row r="351" spans="1:4">
      <c r="A351" s="159" t="s">
        <v>395</v>
      </c>
      <c r="B351" s="167">
        <v>40</v>
      </c>
      <c r="C351" s="161">
        <v>20</v>
      </c>
      <c r="D351" s="158">
        <f t="shared" si="5"/>
        <v>2</v>
      </c>
    </row>
    <row r="352" spans="1:4">
      <c r="A352" s="159" t="s">
        <v>396</v>
      </c>
      <c r="B352" s="167"/>
      <c r="C352" s="161">
        <v>82</v>
      </c>
      <c r="D352" s="158">
        <f t="shared" si="5"/>
        <v>0</v>
      </c>
    </row>
    <row r="353" spans="1:4">
      <c r="A353" s="159" t="s">
        <v>397</v>
      </c>
      <c r="B353" s="167">
        <v>33.49</v>
      </c>
      <c r="C353" s="161"/>
      <c r="D353" s="158"/>
    </row>
    <row r="354" spans="1:4">
      <c r="A354" s="159" t="s">
        <v>398</v>
      </c>
      <c r="B354" s="167">
        <v>40.44</v>
      </c>
      <c r="C354" s="161">
        <v>9</v>
      </c>
      <c r="D354" s="158">
        <f t="shared" si="5"/>
        <v>4.4933</v>
      </c>
    </row>
    <row r="355" spans="1:4">
      <c r="A355" s="159" t="s">
        <v>399</v>
      </c>
      <c r="B355" s="167">
        <v>40.44</v>
      </c>
      <c r="C355" s="161">
        <v>9</v>
      </c>
      <c r="D355" s="158">
        <f t="shared" si="5"/>
        <v>4.4933</v>
      </c>
    </row>
    <row r="356" spans="1:4">
      <c r="A356" s="78" t="s">
        <v>102</v>
      </c>
      <c r="B356" s="164"/>
      <c r="C356" s="165"/>
      <c r="D356" s="158"/>
    </row>
    <row r="357" spans="1:4">
      <c r="A357" s="78" t="s">
        <v>190</v>
      </c>
      <c r="B357" s="164"/>
      <c r="C357" s="165"/>
      <c r="D357" s="158"/>
    </row>
    <row r="358" spans="1:4">
      <c r="A358" s="78" t="s">
        <v>103</v>
      </c>
      <c r="B358" s="164"/>
      <c r="C358" s="165"/>
      <c r="D358" s="158"/>
    </row>
    <row r="359" spans="1:4">
      <c r="A359" s="78" t="s">
        <v>190</v>
      </c>
      <c r="B359" s="164"/>
      <c r="C359" s="165"/>
      <c r="D359" s="158"/>
    </row>
    <row r="360" spans="1:4">
      <c r="A360" s="78" t="s">
        <v>104</v>
      </c>
      <c r="B360" s="164">
        <v>3830</v>
      </c>
      <c r="C360" s="157">
        <v>3670</v>
      </c>
      <c r="D360" s="158">
        <f t="shared" si="5"/>
        <v>1.0436</v>
      </c>
    </row>
    <row r="361" spans="1:4">
      <c r="A361" s="159" t="s">
        <v>400</v>
      </c>
      <c r="B361" s="167">
        <v>1388.13</v>
      </c>
      <c r="C361" s="161">
        <v>1099</v>
      </c>
      <c r="D361" s="158">
        <f t="shared" si="5"/>
        <v>1.2631</v>
      </c>
    </row>
    <row r="362" spans="1:4">
      <c r="A362" s="159" t="s">
        <v>132</v>
      </c>
      <c r="B362" s="167">
        <v>438.81</v>
      </c>
      <c r="C362" s="161">
        <v>402</v>
      </c>
      <c r="D362" s="158">
        <f t="shared" si="5"/>
        <v>1.0916</v>
      </c>
    </row>
    <row r="363" spans="1:4">
      <c r="A363" s="159" t="s">
        <v>145</v>
      </c>
      <c r="B363" s="167">
        <v>949.32</v>
      </c>
      <c r="C363" s="161">
        <v>697</v>
      </c>
      <c r="D363" s="158">
        <f t="shared" si="5"/>
        <v>1.362</v>
      </c>
    </row>
    <row r="364" spans="1:4">
      <c r="A364" s="159" t="s">
        <v>401</v>
      </c>
      <c r="B364" s="167">
        <v>2146.79</v>
      </c>
      <c r="C364" s="161">
        <v>1973</v>
      </c>
      <c r="D364" s="158">
        <f t="shared" si="5"/>
        <v>1.0881</v>
      </c>
    </row>
    <row r="365" spans="1:4">
      <c r="A365" s="159" t="s">
        <v>132</v>
      </c>
      <c r="B365" s="167">
        <v>92.79</v>
      </c>
      <c r="C365" s="161">
        <v>99</v>
      </c>
      <c r="D365" s="158">
        <f t="shared" si="5"/>
        <v>0.9373</v>
      </c>
    </row>
    <row r="366" spans="1:4">
      <c r="A366" s="159" t="s">
        <v>133</v>
      </c>
      <c r="B366" s="167">
        <v>17</v>
      </c>
      <c r="C366" s="161">
        <v>15</v>
      </c>
      <c r="D366" s="158">
        <f t="shared" si="5"/>
        <v>1.1333</v>
      </c>
    </row>
    <row r="367" spans="1:4">
      <c r="A367" s="159" t="s">
        <v>134</v>
      </c>
      <c r="B367" s="167">
        <v>604.32</v>
      </c>
      <c r="C367" s="161">
        <v>571</v>
      </c>
      <c r="D367" s="158">
        <f t="shared" si="5"/>
        <v>1.0584</v>
      </c>
    </row>
    <row r="368" spans="1:4">
      <c r="A368" s="159" t="s">
        <v>402</v>
      </c>
      <c r="B368" s="167">
        <v>80</v>
      </c>
      <c r="C368" s="161">
        <v>475</v>
      </c>
      <c r="D368" s="158">
        <f t="shared" si="5"/>
        <v>0.1684</v>
      </c>
    </row>
    <row r="369" spans="1:4">
      <c r="A369" s="159" t="s">
        <v>403</v>
      </c>
      <c r="B369" s="167">
        <v>1000</v>
      </c>
      <c r="C369" s="161">
        <v>360</v>
      </c>
      <c r="D369" s="158">
        <f t="shared" si="5"/>
        <v>2.7778</v>
      </c>
    </row>
    <row r="370" spans="1:4">
      <c r="A370" s="159" t="s">
        <v>145</v>
      </c>
      <c r="B370" s="167">
        <v>154.93</v>
      </c>
      <c r="C370" s="161">
        <v>125</v>
      </c>
      <c r="D370" s="158">
        <f t="shared" si="5"/>
        <v>1.2394</v>
      </c>
    </row>
    <row r="371" spans="1:4">
      <c r="A371" s="159" t="s">
        <v>404</v>
      </c>
      <c r="B371" s="167">
        <v>197.75</v>
      </c>
      <c r="C371" s="161">
        <v>328</v>
      </c>
      <c r="D371" s="158">
        <f t="shared" si="5"/>
        <v>0.6029</v>
      </c>
    </row>
    <row r="372" spans="1:4">
      <c r="A372" s="159" t="s">
        <v>405</v>
      </c>
      <c r="B372" s="167">
        <v>86.89</v>
      </c>
      <c r="C372" s="161">
        <v>84</v>
      </c>
      <c r="D372" s="158">
        <f t="shared" si="5"/>
        <v>1.0344</v>
      </c>
    </row>
    <row r="373" spans="1:4">
      <c r="A373" s="159" t="s">
        <v>132</v>
      </c>
      <c r="B373" s="167">
        <v>56.89</v>
      </c>
      <c r="C373" s="161">
        <v>84</v>
      </c>
      <c r="D373" s="158">
        <f t="shared" si="5"/>
        <v>0.6773</v>
      </c>
    </row>
    <row r="374" spans="1:4">
      <c r="A374" s="159" t="s">
        <v>406</v>
      </c>
      <c r="B374" s="167">
        <v>10</v>
      </c>
      <c r="C374" s="161"/>
      <c r="D374" s="158"/>
    </row>
    <row r="375" spans="1:4">
      <c r="A375" s="159" t="s">
        <v>407</v>
      </c>
      <c r="B375" s="167">
        <v>20</v>
      </c>
      <c r="C375" s="161"/>
      <c r="D375" s="158"/>
    </row>
    <row r="376" spans="1:4">
      <c r="A376" s="159" t="s">
        <v>408</v>
      </c>
      <c r="B376" s="167">
        <v>200</v>
      </c>
      <c r="C376" s="161">
        <v>140</v>
      </c>
      <c r="D376" s="158">
        <f t="shared" si="5"/>
        <v>1.4286</v>
      </c>
    </row>
    <row r="377" spans="1:4">
      <c r="A377" s="159" t="s">
        <v>409</v>
      </c>
      <c r="B377" s="167">
        <v>200</v>
      </c>
      <c r="C377" s="161">
        <v>140</v>
      </c>
      <c r="D377" s="158">
        <f t="shared" si="5"/>
        <v>1.4286</v>
      </c>
    </row>
    <row r="378" spans="1:4">
      <c r="A378" s="159" t="s">
        <v>410</v>
      </c>
      <c r="B378" s="167">
        <v>8.19</v>
      </c>
      <c r="C378" s="161">
        <v>374</v>
      </c>
      <c r="D378" s="158">
        <f t="shared" si="5"/>
        <v>0.0219</v>
      </c>
    </row>
    <row r="379" spans="1:4">
      <c r="A379" s="159" t="s">
        <v>411</v>
      </c>
      <c r="B379" s="167">
        <v>8.19</v>
      </c>
      <c r="C379" s="161">
        <v>374</v>
      </c>
      <c r="D379" s="158">
        <f t="shared" si="5"/>
        <v>0.0219</v>
      </c>
    </row>
    <row r="380" spans="1:4">
      <c r="A380" s="78" t="s">
        <v>105</v>
      </c>
      <c r="B380" s="164">
        <v>9170</v>
      </c>
      <c r="C380" s="157">
        <v>10000</v>
      </c>
      <c r="D380" s="158">
        <f t="shared" si="5"/>
        <v>0.917</v>
      </c>
    </row>
    <row r="381" spans="1:4">
      <c r="A381" s="159" t="s">
        <v>412</v>
      </c>
      <c r="B381" s="167">
        <v>8753.4</v>
      </c>
      <c r="C381" s="161">
        <v>10000</v>
      </c>
      <c r="D381" s="158">
        <f t="shared" si="5"/>
        <v>0.8753</v>
      </c>
    </row>
    <row r="382" spans="1:4">
      <c r="A382" s="159" t="s">
        <v>413</v>
      </c>
      <c r="B382" s="167">
        <v>8753.4</v>
      </c>
      <c r="C382" s="161">
        <v>10000</v>
      </c>
      <c r="D382" s="158">
        <f t="shared" si="5"/>
        <v>0.8753</v>
      </c>
    </row>
    <row r="383" spans="1:4">
      <c r="A383" s="159" t="s">
        <v>414</v>
      </c>
      <c r="B383" s="167">
        <v>416.6</v>
      </c>
      <c r="C383" s="161"/>
      <c r="D383" s="158"/>
    </row>
    <row r="384" spans="1:4">
      <c r="A384" s="159" t="s">
        <v>415</v>
      </c>
      <c r="B384" s="167">
        <v>416.6</v>
      </c>
      <c r="C384" s="161"/>
      <c r="D384" s="158"/>
    </row>
    <row r="385" spans="1:4">
      <c r="A385" s="78" t="s">
        <v>106</v>
      </c>
      <c r="B385" s="164">
        <v>2200</v>
      </c>
      <c r="C385" s="157">
        <v>2200</v>
      </c>
      <c r="D385" s="158">
        <f t="shared" si="5"/>
        <v>1</v>
      </c>
    </row>
    <row r="386" spans="1:4">
      <c r="A386" s="159" t="s">
        <v>416</v>
      </c>
      <c r="B386" s="167">
        <v>2200</v>
      </c>
      <c r="C386" s="161">
        <v>2200</v>
      </c>
      <c r="D386" s="158">
        <f t="shared" si="5"/>
        <v>1</v>
      </c>
    </row>
    <row r="387" spans="1:4">
      <c r="A387" s="159" t="s">
        <v>134</v>
      </c>
      <c r="B387" s="167"/>
      <c r="C387" s="161">
        <v>103</v>
      </c>
      <c r="D387" s="158">
        <f t="shared" si="5"/>
        <v>0</v>
      </c>
    </row>
    <row r="388" spans="1:4">
      <c r="A388" s="159" t="s">
        <v>417</v>
      </c>
      <c r="B388" s="167">
        <v>778</v>
      </c>
      <c r="C388" s="161">
        <v>820</v>
      </c>
      <c r="D388" s="158">
        <f t="shared" si="5"/>
        <v>0.9488</v>
      </c>
    </row>
    <row r="389" spans="1:4">
      <c r="A389" s="159" t="s">
        <v>145</v>
      </c>
      <c r="B389" s="167">
        <v>110.07</v>
      </c>
      <c r="C389" s="161"/>
      <c r="D389" s="158"/>
    </row>
    <row r="390" spans="1:4">
      <c r="A390" s="159" t="s">
        <v>418</v>
      </c>
      <c r="B390" s="167">
        <v>1311.93</v>
      </c>
      <c r="C390" s="161">
        <v>1277</v>
      </c>
      <c r="D390" s="158">
        <f t="shared" ref="D390:D396" si="6">B390/C390</f>
        <v>1.0274</v>
      </c>
    </row>
    <row r="391" spans="1:4">
      <c r="A391" s="78" t="s">
        <v>107</v>
      </c>
      <c r="B391" s="164">
        <v>4250</v>
      </c>
      <c r="C391" s="157">
        <v>3695</v>
      </c>
      <c r="D391" s="158">
        <f t="shared" si="6"/>
        <v>1.1502</v>
      </c>
    </row>
    <row r="392" spans="1:4">
      <c r="A392" s="159" t="s">
        <v>419</v>
      </c>
      <c r="B392" s="167">
        <v>4250</v>
      </c>
      <c r="C392" s="161">
        <v>3695</v>
      </c>
      <c r="D392" s="158">
        <f t="shared" si="6"/>
        <v>1.1502</v>
      </c>
    </row>
    <row r="393" spans="1:4">
      <c r="A393" s="159" t="s">
        <v>420</v>
      </c>
      <c r="B393" s="167">
        <v>4250</v>
      </c>
      <c r="C393" s="161">
        <v>3695</v>
      </c>
      <c r="D393" s="158">
        <f t="shared" si="6"/>
        <v>1.1502</v>
      </c>
    </row>
    <row r="394" spans="1:4">
      <c r="A394" s="78" t="s">
        <v>108</v>
      </c>
      <c r="B394" s="164">
        <v>56300</v>
      </c>
      <c r="C394" s="157">
        <v>40515</v>
      </c>
      <c r="D394" s="158">
        <f t="shared" si="6"/>
        <v>1.3896</v>
      </c>
    </row>
    <row r="395" spans="1:4">
      <c r="A395" s="159" t="s">
        <v>421</v>
      </c>
      <c r="B395" s="167">
        <v>56300</v>
      </c>
      <c r="C395" s="161">
        <v>40515</v>
      </c>
      <c r="D395" s="158">
        <f t="shared" si="6"/>
        <v>1.3896</v>
      </c>
    </row>
    <row r="396" spans="1:4">
      <c r="A396" s="159" t="s">
        <v>422</v>
      </c>
      <c r="B396" s="167">
        <v>56300</v>
      </c>
      <c r="C396" s="161">
        <v>40515</v>
      </c>
      <c r="D396" s="158">
        <f t="shared" si="6"/>
        <v>1.3896</v>
      </c>
    </row>
    <row r="397" spans="1:4">
      <c r="A397" s="78" t="s">
        <v>109</v>
      </c>
      <c r="B397" s="164">
        <v>25000</v>
      </c>
      <c r="C397" s="165"/>
      <c r="D397" s="158"/>
    </row>
    <row r="398" spans="1:4">
      <c r="A398" s="159" t="s">
        <v>423</v>
      </c>
      <c r="B398" s="167">
        <v>25000</v>
      </c>
      <c r="C398" s="165"/>
      <c r="D398" s="158"/>
    </row>
    <row r="399" spans="1:4">
      <c r="A399" s="159" t="s">
        <v>424</v>
      </c>
      <c r="B399" s="167">
        <v>25000</v>
      </c>
      <c r="C399" s="165"/>
      <c r="D399" s="158"/>
    </row>
    <row r="400" spans="1:4">
      <c r="A400" s="78" t="s">
        <v>110</v>
      </c>
      <c r="B400" s="164">
        <v>500</v>
      </c>
      <c r="C400" s="165"/>
      <c r="D400" s="158"/>
    </row>
    <row r="401" spans="1:4">
      <c r="A401" s="159" t="s">
        <v>425</v>
      </c>
      <c r="B401" s="167">
        <v>500</v>
      </c>
      <c r="C401" s="165"/>
      <c r="D401" s="158"/>
    </row>
    <row r="402" spans="1:4">
      <c r="A402" s="159" t="s">
        <v>426</v>
      </c>
      <c r="B402" s="167">
        <v>500</v>
      </c>
      <c r="C402" s="165"/>
      <c r="D402" s="158"/>
    </row>
    <row r="403" spans="1:4">
      <c r="A403" s="159"/>
      <c r="B403" s="167"/>
      <c r="C403" s="165"/>
      <c r="D403" s="158"/>
    </row>
    <row r="404" spans="1:4">
      <c r="A404" s="170" t="s">
        <v>111</v>
      </c>
      <c r="B404" s="164">
        <v>425000</v>
      </c>
      <c r="C404" s="157">
        <v>369500</v>
      </c>
      <c r="D404" s="158">
        <f>B404/C404</f>
        <v>1.1502</v>
      </c>
    </row>
    <row r="405" spans="1:4">
      <c r="A405" s="171" t="s">
        <v>427</v>
      </c>
      <c r="B405" s="164"/>
      <c r="C405" s="165"/>
      <c r="D405" s="165"/>
    </row>
    <row r="406" spans="1:4">
      <c r="A406" s="171" t="s">
        <v>113</v>
      </c>
      <c r="B406" s="164"/>
      <c r="C406" s="165"/>
      <c r="D406" s="165"/>
    </row>
    <row r="407" spans="1:4">
      <c r="A407" s="172" t="s">
        <v>114</v>
      </c>
      <c r="B407" s="173"/>
      <c r="C407" s="165"/>
      <c r="D407" s="165"/>
    </row>
    <row r="408" spans="1:4">
      <c r="A408" s="172" t="s">
        <v>115</v>
      </c>
      <c r="B408" s="173"/>
      <c r="C408" s="165"/>
      <c r="D408" s="165"/>
    </row>
    <row r="409" spans="1:4">
      <c r="A409" s="174" t="s">
        <v>116</v>
      </c>
      <c r="B409" s="175"/>
      <c r="C409" s="165"/>
      <c r="D409" s="165"/>
    </row>
    <row r="410" spans="1:4">
      <c r="A410" s="174" t="s">
        <v>117</v>
      </c>
      <c r="B410" s="164"/>
      <c r="C410" s="165"/>
      <c r="D410" s="165"/>
    </row>
    <row r="411" spans="1:4">
      <c r="A411" s="172" t="s">
        <v>118</v>
      </c>
      <c r="B411" s="164"/>
      <c r="C411" s="176"/>
      <c r="D411" s="176"/>
    </row>
    <row r="412" spans="1:4">
      <c r="A412" s="176" t="s">
        <v>119</v>
      </c>
      <c r="B412" s="164"/>
      <c r="C412" s="176"/>
      <c r="D412" s="176"/>
    </row>
    <row r="413" spans="1:4">
      <c r="A413" s="174" t="s">
        <v>120</v>
      </c>
      <c r="B413" s="164"/>
      <c r="C413" s="176"/>
      <c r="D413" s="176"/>
    </row>
    <row r="414" spans="1:4">
      <c r="A414" s="172" t="s">
        <v>121</v>
      </c>
      <c r="B414" s="164"/>
      <c r="C414" s="176"/>
      <c r="D414" s="176"/>
    </row>
    <row r="415" spans="1:4">
      <c r="A415" s="177" t="s">
        <v>122</v>
      </c>
      <c r="B415" s="164"/>
      <c r="C415" s="176"/>
      <c r="D415" s="176"/>
    </row>
    <row r="416" spans="1:4">
      <c r="A416" s="177" t="s">
        <v>123</v>
      </c>
      <c r="B416" s="164"/>
      <c r="C416" s="176"/>
      <c r="D416" s="176"/>
    </row>
    <row r="417" spans="1:4">
      <c r="A417" s="178" t="s">
        <v>124</v>
      </c>
      <c r="B417" s="164"/>
      <c r="C417" s="176"/>
      <c r="D417" s="176"/>
    </row>
    <row r="418" spans="1:4">
      <c r="A418" s="177" t="s">
        <v>125</v>
      </c>
      <c r="B418" s="164"/>
      <c r="C418" s="176"/>
      <c r="D418" s="176"/>
    </row>
    <row r="419" spans="1:5">
      <c r="A419" s="179" t="s">
        <v>126</v>
      </c>
      <c r="B419" s="164"/>
      <c r="C419" s="176"/>
      <c r="D419" s="176"/>
      <c r="E419" s="44"/>
    </row>
    <row r="420" spans="1:4">
      <c r="A420" s="170" t="s">
        <v>127</v>
      </c>
      <c r="B420" s="164">
        <v>425000</v>
      </c>
      <c r="C420" s="157">
        <v>369500</v>
      </c>
      <c r="D420" s="158">
        <f>B420/C420</f>
        <v>1.1502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1" sqref="A1"/>
    </sheetView>
  </sheetViews>
  <sheetFormatPr defaultColWidth="9" defaultRowHeight="11.25"/>
  <cols>
    <col min="1" max="1" width="37.6" style="138" customWidth="1"/>
    <col min="2" max="3" width="11.1" style="138" customWidth="1"/>
    <col min="4" max="4" width="14.1" style="138" customWidth="1"/>
    <col min="5" max="5" width="20.8" style="138" customWidth="1"/>
    <col min="6" max="246" width="9" style="138"/>
    <col min="247" max="247" width="20.1" style="138" customWidth="1"/>
    <col min="248" max="248" width="9.6" style="138" customWidth="1"/>
    <col min="249" max="249" width="8.6" style="138" customWidth="1"/>
    <col min="250" max="250" width="8.9" style="138" customWidth="1"/>
    <col min="251" max="253" width="7.6" style="138" customWidth="1"/>
    <col min="254" max="254" width="8.1" style="138" customWidth="1"/>
    <col min="255" max="255" width="7.6" style="138" customWidth="1"/>
    <col min="256" max="256" width="9" style="138" customWidth="1"/>
    <col min="257" max="502" width="9" style="138"/>
    <col min="503" max="503" width="20.1" style="138" customWidth="1"/>
    <col min="504" max="504" width="9.6" style="138" customWidth="1"/>
    <col min="505" max="505" width="8.6" style="138" customWidth="1"/>
    <col min="506" max="506" width="8.9" style="138" customWidth="1"/>
    <col min="507" max="509" width="7.6" style="138" customWidth="1"/>
    <col min="510" max="510" width="8.1" style="138" customWidth="1"/>
    <col min="511" max="511" width="7.6" style="138" customWidth="1"/>
    <col min="512" max="512" width="9" style="138" customWidth="1"/>
    <col min="513" max="758" width="9" style="138"/>
    <col min="759" max="759" width="20.1" style="138" customWidth="1"/>
    <col min="760" max="760" width="9.6" style="138" customWidth="1"/>
    <col min="761" max="761" width="8.6" style="138" customWidth="1"/>
    <col min="762" max="762" width="8.9" style="138" customWidth="1"/>
    <col min="763" max="765" width="7.6" style="138" customWidth="1"/>
    <col min="766" max="766" width="8.1" style="138" customWidth="1"/>
    <col min="767" max="767" width="7.6" style="138" customWidth="1"/>
    <col min="768" max="768" width="9" style="138" customWidth="1"/>
    <col min="769" max="1014" width="9" style="138"/>
    <col min="1015" max="1015" width="20.1" style="138" customWidth="1"/>
    <col min="1016" max="1016" width="9.6" style="138" customWidth="1"/>
    <col min="1017" max="1017" width="8.6" style="138" customWidth="1"/>
    <col min="1018" max="1018" width="8.9" style="138" customWidth="1"/>
    <col min="1019" max="1021" width="7.6" style="138" customWidth="1"/>
    <col min="1022" max="1022" width="8.1" style="138" customWidth="1"/>
    <col min="1023" max="1023" width="7.6" style="138" customWidth="1"/>
    <col min="1024" max="1024" width="9" style="138" customWidth="1"/>
    <col min="1025" max="1270" width="9" style="138"/>
    <col min="1271" max="1271" width="20.1" style="138" customWidth="1"/>
    <col min="1272" max="1272" width="9.6" style="138" customWidth="1"/>
    <col min="1273" max="1273" width="8.6" style="138" customWidth="1"/>
    <col min="1274" max="1274" width="8.9" style="138" customWidth="1"/>
    <col min="1275" max="1277" width="7.6" style="138" customWidth="1"/>
    <col min="1278" max="1278" width="8.1" style="138" customWidth="1"/>
    <col min="1279" max="1279" width="7.6" style="138" customWidth="1"/>
    <col min="1280" max="1280" width="9" style="138" customWidth="1"/>
    <col min="1281" max="1526" width="9" style="138"/>
    <col min="1527" max="1527" width="20.1" style="138" customWidth="1"/>
    <col min="1528" max="1528" width="9.6" style="138" customWidth="1"/>
    <col min="1529" max="1529" width="8.6" style="138" customWidth="1"/>
    <col min="1530" max="1530" width="8.9" style="138" customWidth="1"/>
    <col min="1531" max="1533" width="7.6" style="138" customWidth="1"/>
    <col min="1534" max="1534" width="8.1" style="138" customWidth="1"/>
    <col min="1535" max="1535" width="7.6" style="138" customWidth="1"/>
    <col min="1536" max="1536" width="9" style="138" customWidth="1"/>
    <col min="1537" max="1782" width="9" style="138"/>
    <col min="1783" max="1783" width="20.1" style="138" customWidth="1"/>
    <col min="1784" max="1784" width="9.6" style="138" customWidth="1"/>
    <col min="1785" max="1785" width="8.6" style="138" customWidth="1"/>
    <col min="1786" max="1786" width="8.9" style="138" customWidth="1"/>
    <col min="1787" max="1789" width="7.6" style="138" customWidth="1"/>
    <col min="1790" max="1790" width="8.1" style="138" customWidth="1"/>
    <col min="1791" max="1791" width="7.6" style="138" customWidth="1"/>
    <col min="1792" max="1792" width="9" style="138" customWidth="1"/>
    <col min="1793" max="2038" width="9" style="138"/>
    <col min="2039" max="2039" width="20.1" style="138" customWidth="1"/>
    <col min="2040" max="2040" width="9.6" style="138" customWidth="1"/>
    <col min="2041" max="2041" width="8.6" style="138" customWidth="1"/>
    <col min="2042" max="2042" width="8.9" style="138" customWidth="1"/>
    <col min="2043" max="2045" width="7.6" style="138" customWidth="1"/>
    <col min="2046" max="2046" width="8.1" style="138" customWidth="1"/>
    <col min="2047" max="2047" width="7.6" style="138" customWidth="1"/>
    <col min="2048" max="2048" width="9" style="138" customWidth="1"/>
    <col min="2049" max="2294" width="9" style="138"/>
    <col min="2295" max="2295" width="20.1" style="138" customWidth="1"/>
    <col min="2296" max="2296" width="9.6" style="138" customWidth="1"/>
    <col min="2297" max="2297" width="8.6" style="138" customWidth="1"/>
    <col min="2298" max="2298" width="8.9" style="138" customWidth="1"/>
    <col min="2299" max="2301" width="7.6" style="138" customWidth="1"/>
    <col min="2302" max="2302" width="8.1" style="138" customWidth="1"/>
    <col min="2303" max="2303" width="7.6" style="138" customWidth="1"/>
    <col min="2304" max="2304" width="9" style="138" customWidth="1"/>
    <col min="2305" max="2550" width="9" style="138"/>
    <col min="2551" max="2551" width="20.1" style="138" customWidth="1"/>
    <col min="2552" max="2552" width="9.6" style="138" customWidth="1"/>
    <col min="2553" max="2553" width="8.6" style="138" customWidth="1"/>
    <col min="2554" max="2554" width="8.9" style="138" customWidth="1"/>
    <col min="2555" max="2557" width="7.6" style="138" customWidth="1"/>
    <col min="2558" max="2558" width="8.1" style="138" customWidth="1"/>
    <col min="2559" max="2559" width="7.6" style="138" customWidth="1"/>
    <col min="2560" max="2560" width="9" style="138" customWidth="1"/>
    <col min="2561" max="2806" width="9" style="138"/>
    <col min="2807" max="2807" width="20.1" style="138" customWidth="1"/>
    <col min="2808" max="2808" width="9.6" style="138" customWidth="1"/>
    <col min="2809" max="2809" width="8.6" style="138" customWidth="1"/>
    <col min="2810" max="2810" width="8.9" style="138" customWidth="1"/>
    <col min="2811" max="2813" width="7.6" style="138" customWidth="1"/>
    <col min="2814" max="2814" width="8.1" style="138" customWidth="1"/>
    <col min="2815" max="2815" width="7.6" style="138" customWidth="1"/>
    <col min="2816" max="2816" width="9" style="138" customWidth="1"/>
    <col min="2817" max="3062" width="9" style="138"/>
    <col min="3063" max="3063" width="20.1" style="138" customWidth="1"/>
    <col min="3064" max="3064" width="9.6" style="138" customWidth="1"/>
    <col min="3065" max="3065" width="8.6" style="138" customWidth="1"/>
    <col min="3066" max="3066" width="8.9" style="138" customWidth="1"/>
    <col min="3067" max="3069" width="7.6" style="138" customWidth="1"/>
    <col min="3070" max="3070" width="8.1" style="138" customWidth="1"/>
    <col min="3071" max="3071" width="7.6" style="138" customWidth="1"/>
    <col min="3072" max="3072" width="9" style="138" customWidth="1"/>
    <col min="3073" max="3318" width="9" style="138"/>
    <col min="3319" max="3319" width="20.1" style="138" customWidth="1"/>
    <col min="3320" max="3320" width="9.6" style="138" customWidth="1"/>
    <col min="3321" max="3321" width="8.6" style="138" customWidth="1"/>
    <col min="3322" max="3322" width="8.9" style="138" customWidth="1"/>
    <col min="3323" max="3325" width="7.6" style="138" customWidth="1"/>
    <col min="3326" max="3326" width="8.1" style="138" customWidth="1"/>
    <col min="3327" max="3327" width="7.6" style="138" customWidth="1"/>
    <col min="3328" max="3328" width="9" style="138" customWidth="1"/>
    <col min="3329" max="3574" width="9" style="138"/>
    <col min="3575" max="3575" width="20.1" style="138" customWidth="1"/>
    <col min="3576" max="3576" width="9.6" style="138" customWidth="1"/>
    <col min="3577" max="3577" width="8.6" style="138" customWidth="1"/>
    <col min="3578" max="3578" width="8.9" style="138" customWidth="1"/>
    <col min="3579" max="3581" width="7.6" style="138" customWidth="1"/>
    <col min="3582" max="3582" width="8.1" style="138" customWidth="1"/>
    <col min="3583" max="3583" width="7.6" style="138" customWidth="1"/>
    <col min="3584" max="3584" width="9" style="138" customWidth="1"/>
    <col min="3585" max="3830" width="9" style="138"/>
    <col min="3831" max="3831" width="20.1" style="138" customWidth="1"/>
    <col min="3832" max="3832" width="9.6" style="138" customWidth="1"/>
    <col min="3833" max="3833" width="8.6" style="138" customWidth="1"/>
    <col min="3834" max="3834" width="8.9" style="138" customWidth="1"/>
    <col min="3835" max="3837" width="7.6" style="138" customWidth="1"/>
    <col min="3838" max="3838" width="8.1" style="138" customWidth="1"/>
    <col min="3839" max="3839" width="7.6" style="138" customWidth="1"/>
    <col min="3840" max="3840" width="9" style="138" customWidth="1"/>
    <col min="3841" max="4086" width="9" style="138"/>
    <col min="4087" max="4087" width="20.1" style="138" customWidth="1"/>
    <col min="4088" max="4088" width="9.6" style="138" customWidth="1"/>
    <col min="4089" max="4089" width="8.6" style="138" customWidth="1"/>
    <col min="4090" max="4090" width="8.9" style="138" customWidth="1"/>
    <col min="4091" max="4093" width="7.6" style="138" customWidth="1"/>
    <col min="4094" max="4094" width="8.1" style="138" customWidth="1"/>
    <col min="4095" max="4095" width="7.6" style="138" customWidth="1"/>
    <col min="4096" max="4096" width="9" style="138" customWidth="1"/>
    <col min="4097" max="4342" width="9" style="138"/>
    <col min="4343" max="4343" width="20.1" style="138" customWidth="1"/>
    <col min="4344" max="4344" width="9.6" style="138" customWidth="1"/>
    <col min="4345" max="4345" width="8.6" style="138" customWidth="1"/>
    <col min="4346" max="4346" width="8.9" style="138" customWidth="1"/>
    <col min="4347" max="4349" width="7.6" style="138" customWidth="1"/>
    <col min="4350" max="4350" width="8.1" style="138" customWidth="1"/>
    <col min="4351" max="4351" width="7.6" style="138" customWidth="1"/>
    <col min="4352" max="4352" width="9" style="138" customWidth="1"/>
    <col min="4353" max="4598" width="9" style="138"/>
    <col min="4599" max="4599" width="20.1" style="138" customWidth="1"/>
    <col min="4600" max="4600" width="9.6" style="138" customWidth="1"/>
    <col min="4601" max="4601" width="8.6" style="138" customWidth="1"/>
    <col min="4602" max="4602" width="8.9" style="138" customWidth="1"/>
    <col min="4603" max="4605" width="7.6" style="138" customWidth="1"/>
    <col min="4606" max="4606" width="8.1" style="138" customWidth="1"/>
    <col min="4607" max="4607" width="7.6" style="138" customWidth="1"/>
    <col min="4608" max="4608" width="9" style="138" customWidth="1"/>
    <col min="4609" max="4854" width="9" style="138"/>
    <col min="4855" max="4855" width="20.1" style="138" customWidth="1"/>
    <col min="4856" max="4856" width="9.6" style="138" customWidth="1"/>
    <col min="4857" max="4857" width="8.6" style="138" customWidth="1"/>
    <col min="4858" max="4858" width="8.9" style="138" customWidth="1"/>
    <col min="4859" max="4861" width="7.6" style="138" customWidth="1"/>
    <col min="4862" max="4862" width="8.1" style="138" customWidth="1"/>
    <col min="4863" max="4863" width="7.6" style="138" customWidth="1"/>
    <col min="4864" max="4864" width="9" style="138" customWidth="1"/>
    <col min="4865" max="5110" width="9" style="138"/>
    <col min="5111" max="5111" width="20.1" style="138" customWidth="1"/>
    <col min="5112" max="5112" width="9.6" style="138" customWidth="1"/>
    <col min="5113" max="5113" width="8.6" style="138" customWidth="1"/>
    <col min="5114" max="5114" width="8.9" style="138" customWidth="1"/>
    <col min="5115" max="5117" width="7.6" style="138" customWidth="1"/>
    <col min="5118" max="5118" width="8.1" style="138" customWidth="1"/>
    <col min="5119" max="5119" width="7.6" style="138" customWidth="1"/>
    <col min="5120" max="5120" width="9" style="138" customWidth="1"/>
    <col min="5121" max="5366" width="9" style="138"/>
    <col min="5367" max="5367" width="20.1" style="138" customWidth="1"/>
    <col min="5368" max="5368" width="9.6" style="138" customWidth="1"/>
    <col min="5369" max="5369" width="8.6" style="138" customWidth="1"/>
    <col min="5370" max="5370" width="8.9" style="138" customWidth="1"/>
    <col min="5371" max="5373" width="7.6" style="138" customWidth="1"/>
    <col min="5374" max="5374" width="8.1" style="138" customWidth="1"/>
    <col min="5375" max="5375" width="7.6" style="138" customWidth="1"/>
    <col min="5376" max="5376" width="9" style="138" customWidth="1"/>
    <col min="5377" max="5622" width="9" style="138"/>
    <col min="5623" max="5623" width="20.1" style="138" customWidth="1"/>
    <col min="5624" max="5624" width="9.6" style="138" customWidth="1"/>
    <col min="5625" max="5625" width="8.6" style="138" customWidth="1"/>
    <col min="5626" max="5626" width="8.9" style="138" customWidth="1"/>
    <col min="5627" max="5629" width="7.6" style="138" customWidth="1"/>
    <col min="5630" max="5630" width="8.1" style="138" customWidth="1"/>
    <col min="5631" max="5631" width="7.6" style="138" customWidth="1"/>
    <col min="5632" max="5632" width="9" style="138" customWidth="1"/>
    <col min="5633" max="5878" width="9" style="138"/>
    <col min="5879" max="5879" width="20.1" style="138" customWidth="1"/>
    <col min="5880" max="5880" width="9.6" style="138" customWidth="1"/>
    <col min="5881" max="5881" width="8.6" style="138" customWidth="1"/>
    <col min="5882" max="5882" width="8.9" style="138" customWidth="1"/>
    <col min="5883" max="5885" width="7.6" style="138" customWidth="1"/>
    <col min="5886" max="5886" width="8.1" style="138" customWidth="1"/>
    <col min="5887" max="5887" width="7.6" style="138" customWidth="1"/>
    <col min="5888" max="5888" width="9" style="138" customWidth="1"/>
    <col min="5889" max="6134" width="9" style="138"/>
    <col min="6135" max="6135" width="20.1" style="138" customWidth="1"/>
    <col min="6136" max="6136" width="9.6" style="138" customWidth="1"/>
    <col min="6137" max="6137" width="8.6" style="138" customWidth="1"/>
    <col min="6138" max="6138" width="8.9" style="138" customWidth="1"/>
    <col min="6139" max="6141" width="7.6" style="138" customWidth="1"/>
    <col min="6142" max="6142" width="8.1" style="138" customWidth="1"/>
    <col min="6143" max="6143" width="7.6" style="138" customWidth="1"/>
    <col min="6144" max="6144" width="9" style="138" customWidth="1"/>
    <col min="6145" max="6390" width="9" style="138"/>
    <col min="6391" max="6391" width="20.1" style="138" customWidth="1"/>
    <col min="6392" max="6392" width="9.6" style="138" customWidth="1"/>
    <col min="6393" max="6393" width="8.6" style="138" customWidth="1"/>
    <col min="6394" max="6394" width="8.9" style="138" customWidth="1"/>
    <col min="6395" max="6397" width="7.6" style="138" customWidth="1"/>
    <col min="6398" max="6398" width="8.1" style="138" customWidth="1"/>
    <col min="6399" max="6399" width="7.6" style="138" customWidth="1"/>
    <col min="6400" max="6400" width="9" style="138" customWidth="1"/>
    <col min="6401" max="6646" width="9" style="138"/>
    <col min="6647" max="6647" width="20.1" style="138" customWidth="1"/>
    <col min="6648" max="6648" width="9.6" style="138" customWidth="1"/>
    <col min="6649" max="6649" width="8.6" style="138" customWidth="1"/>
    <col min="6650" max="6650" width="8.9" style="138" customWidth="1"/>
    <col min="6651" max="6653" width="7.6" style="138" customWidth="1"/>
    <col min="6654" max="6654" width="8.1" style="138" customWidth="1"/>
    <col min="6655" max="6655" width="7.6" style="138" customWidth="1"/>
    <col min="6656" max="6656" width="9" style="138" customWidth="1"/>
    <col min="6657" max="6902" width="9" style="138"/>
    <col min="6903" max="6903" width="20.1" style="138" customWidth="1"/>
    <col min="6904" max="6904" width="9.6" style="138" customWidth="1"/>
    <col min="6905" max="6905" width="8.6" style="138" customWidth="1"/>
    <col min="6906" max="6906" width="8.9" style="138" customWidth="1"/>
    <col min="6907" max="6909" width="7.6" style="138" customWidth="1"/>
    <col min="6910" max="6910" width="8.1" style="138" customWidth="1"/>
    <col min="6911" max="6911" width="7.6" style="138" customWidth="1"/>
    <col min="6912" max="6912" width="9" style="138" customWidth="1"/>
    <col min="6913" max="7158" width="9" style="138"/>
    <col min="7159" max="7159" width="20.1" style="138" customWidth="1"/>
    <col min="7160" max="7160" width="9.6" style="138" customWidth="1"/>
    <col min="7161" max="7161" width="8.6" style="138" customWidth="1"/>
    <col min="7162" max="7162" width="8.9" style="138" customWidth="1"/>
    <col min="7163" max="7165" width="7.6" style="138" customWidth="1"/>
    <col min="7166" max="7166" width="8.1" style="138" customWidth="1"/>
    <col min="7167" max="7167" width="7.6" style="138" customWidth="1"/>
    <col min="7168" max="7168" width="9" style="138" customWidth="1"/>
    <col min="7169" max="7414" width="9" style="138"/>
    <col min="7415" max="7415" width="20.1" style="138" customWidth="1"/>
    <col min="7416" max="7416" width="9.6" style="138" customWidth="1"/>
    <col min="7417" max="7417" width="8.6" style="138" customWidth="1"/>
    <col min="7418" max="7418" width="8.9" style="138" customWidth="1"/>
    <col min="7419" max="7421" width="7.6" style="138" customWidth="1"/>
    <col min="7422" max="7422" width="8.1" style="138" customWidth="1"/>
    <col min="7423" max="7423" width="7.6" style="138" customWidth="1"/>
    <col min="7424" max="7424" width="9" style="138" customWidth="1"/>
    <col min="7425" max="7670" width="9" style="138"/>
    <col min="7671" max="7671" width="20.1" style="138" customWidth="1"/>
    <col min="7672" max="7672" width="9.6" style="138" customWidth="1"/>
    <col min="7673" max="7673" width="8.6" style="138" customWidth="1"/>
    <col min="7674" max="7674" width="8.9" style="138" customWidth="1"/>
    <col min="7675" max="7677" width="7.6" style="138" customWidth="1"/>
    <col min="7678" max="7678" width="8.1" style="138" customWidth="1"/>
    <col min="7679" max="7679" width="7.6" style="138" customWidth="1"/>
    <col min="7680" max="7680" width="9" style="138" customWidth="1"/>
    <col min="7681" max="7926" width="9" style="138"/>
    <col min="7927" max="7927" width="20.1" style="138" customWidth="1"/>
    <col min="7928" max="7928" width="9.6" style="138" customWidth="1"/>
    <col min="7929" max="7929" width="8.6" style="138" customWidth="1"/>
    <col min="7930" max="7930" width="8.9" style="138" customWidth="1"/>
    <col min="7931" max="7933" width="7.6" style="138" customWidth="1"/>
    <col min="7934" max="7934" width="8.1" style="138" customWidth="1"/>
    <col min="7935" max="7935" width="7.6" style="138" customWidth="1"/>
    <col min="7936" max="7936" width="9" style="138" customWidth="1"/>
    <col min="7937" max="8182" width="9" style="138"/>
    <col min="8183" max="8183" width="20.1" style="138" customWidth="1"/>
    <col min="8184" max="8184" width="9.6" style="138" customWidth="1"/>
    <col min="8185" max="8185" width="8.6" style="138" customWidth="1"/>
    <col min="8186" max="8186" width="8.9" style="138" customWidth="1"/>
    <col min="8187" max="8189" width="7.6" style="138" customWidth="1"/>
    <col min="8190" max="8190" width="8.1" style="138" customWidth="1"/>
    <col min="8191" max="8191" width="7.6" style="138" customWidth="1"/>
    <col min="8192" max="8192" width="9" style="138" customWidth="1"/>
    <col min="8193" max="8438" width="9" style="138"/>
    <col min="8439" max="8439" width="20.1" style="138" customWidth="1"/>
    <col min="8440" max="8440" width="9.6" style="138" customWidth="1"/>
    <col min="8441" max="8441" width="8.6" style="138" customWidth="1"/>
    <col min="8442" max="8442" width="8.9" style="138" customWidth="1"/>
    <col min="8443" max="8445" width="7.6" style="138" customWidth="1"/>
    <col min="8446" max="8446" width="8.1" style="138" customWidth="1"/>
    <col min="8447" max="8447" width="7.6" style="138" customWidth="1"/>
    <col min="8448" max="8448" width="9" style="138" customWidth="1"/>
    <col min="8449" max="8694" width="9" style="138"/>
    <col min="8695" max="8695" width="20.1" style="138" customWidth="1"/>
    <col min="8696" max="8696" width="9.6" style="138" customWidth="1"/>
    <col min="8697" max="8697" width="8.6" style="138" customWidth="1"/>
    <col min="8698" max="8698" width="8.9" style="138" customWidth="1"/>
    <col min="8699" max="8701" width="7.6" style="138" customWidth="1"/>
    <col min="8702" max="8702" width="8.1" style="138" customWidth="1"/>
    <col min="8703" max="8703" width="7.6" style="138" customWidth="1"/>
    <col min="8704" max="8704" width="9" style="138" customWidth="1"/>
    <col min="8705" max="8950" width="9" style="138"/>
    <col min="8951" max="8951" width="20.1" style="138" customWidth="1"/>
    <col min="8952" max="8952" width="9.6" style="138" customWidth="1"/>
    <col min="8953" max="8953" width="8.6" style="138" customWidth="1"/>
    <col min="8954" max="8954" width="8.9" style="138" customWidth="1"/>
    <col min="8955" max="8957" width="7.6" style="138" customWidth="1"/>
    <col min="8958" max="8958" width="8.1" style="138" customWidth="1"/>
    <col min="8959" max="8959" width="7.6" style="138" customWidth="1"/>
    <col min="8960" max="8960" width="9" style="138" customWidth="1"/>
    <col min="8961" max="9206" width="9" style="138"/>
    <col min="9207" max="9207" width="20.1" style="138" customWidth="1"/>
    <col min="9208" max="9208" width="9.6" style="138" customWidth="1"/>
    <col min="9209" max="9209" width="8.6" style="138" customWidth="1"/>
    <col min="9210" max="9210" width="8.9" style="138" customWidth="1"/>
    <col min="9211" max="9213" width="7.6" style="138" customWidth="1"/>
    <col min="9214" max="9214" width="8.1" style="138" customWidth="1"/>
    <col min="9215" max="9215" width="7.6" style="138" customWidth="1"/>
    <col min="9216" max="9216" width="9" style="138" customWidth="1"/>
    <col min="9217" max="9462" width="9" style="138"/>
    <col min="9463" max="9463" width="20.1" style="138" customWidth="1"/>
    <col min="9464" max="9464" width="9.6" style="138" customWidth="1"/>
    <col min="9465" max="9465" width="8.6" style="138" customWidth="1"/>
    <col min="9466" max="9466" width="8.9" style="138" customWidth="1"/>
    <col min="9467" max="9469" width="7.6" style="138" customWidth="1"/>
    <col min="9470" max="9470" width="8.1" style="138" customWidth="1"/>
    <col min="9471" max="9471" width="7.6" style="138" customWidth="1"/>
    <col min="9472" max="9472" width="9" style="138" customWidth="1"/>
    <col min="9473" max="9718" width="9" style="138"/>
    <col min="9719" max="9719" width="20.1" style="138" customWidth="1"/>
    <col min="9720" max="9720" width="9.6" style="138" customWidth="1"/>
    <col min="9721" max="9721" width="8.6" style="138" customWidth="1"/>
    <col min="9722" max="9722" width="8.9" style="138" customWidth="1"/>
    <col min="9723" max="9725" width="7.6" style="138" customWidth="1"/>
    <col min="9726" max="9726" width="8.1" style="138" customWidth="1"/>
    <col min="9727" max="9727" width="7.6" style="138" customWidth="1"/>
    <col min="9728" max="9728" width="9" style="138" customWidth="1"/>
    <col min="9729" max="9974" width="9" style="138"/>
    <col min="9975" max="9975" width="20.1" style="138" customWidth="1"/>
    <col min="9976" max="9976" width="9.6" style="138" customWidth="1"/>
    <col min="9977" max="9977" width="8.6" style="138" customWidth="1"/>
    <col min="9978" max="9978" width="8.9" style="138" customWidth="1"/>
    <col min="9979" max="9981" width="7.6" style="138" customWidth="1"/>
    <col min="9982" max="9982" width="8.1" style="138" customWidth="1"/>
    <col min="9983" max="9983" width="7.6" style="138" customWidth="1"/>
    <col min="9984" max="9984" width="9" style="138" customWidth="1"/>
    <col min="9985" max="10230" width="9" style="138"/>
    <col min="10231" max="10231" width="20.1" style="138" customWidth="1"/>
    <col min="10232" max="10232" width="9.6" style="138" customWidth="1"/>
    <col min="10233" max="10233" width="8.6" style="138" customWidth="1"/>
    <col min="10234" max="10234" width="8.9" style="138" customWidth="1"/>
    <col min="10235" max="10237" width="7.6" style="138" customWidth="1"/>
    <col min="10238" max="10238" width="8.1" style="138" customWidth="1"/>
    <col min="10239" max="10239" width="7.6" style="138" customWidth="1"/>
    <col min="10240" max="10240" width="9" style="138" customWidth="1"/>
    <col min="10241" max="10486" width="9" style="138"/>
    <col min="10487" max="10487" width="20.1" style="138" customWidth="1"/>
    <col min="10488" max="10488" width="9.6" style="138" customWidth="1"/>
    <col min="10489" max="10489" width="8.6" style="138" customWidth="1"/>
    <col min="10490" max="10490" width="8.9" style="138" customWidth="1"/>
    <col min="10491" max="10493" width="7.6" style="138" customWidth="1"/>
    <col min="10494" max="10494" width="8.1" style="138" customWidth="1"/>
    <col min="10495" max="10495" width="7.6" style="138" customWidth="1"/>
    <col min="10496" max="10496" width="9" style="138" customWidth="1"/>
    <col min="10497" max="10742" width="9" style="138"/>
    <col min="10743" max="10743" width="20.1" style="138" customWidth="1"/>
    <col min="10744" max="10744" width="9.6" style="138" customWidth="1"/>
    <col min="10745" max="10745" width="8.6" style="138" customWidth="1"/>
    <col min="10746" max="10746" width="8.9" style="138" customWidth="1"/>
    <col min="10747" max="10749" width="7.6" style="138" customWidth="1"/>
    <col min="10750" max="10750" width="8.1" style="138" customWidth="1"/>
    <col min="10751" max="10751" width="7.6" style="138" customWidth="1"/>
    <col min="10752" max="10752" width="9" style="138" customWidth="1"/>
    <col min="10753" max="10998" width="9" style="138"/>
    <col min="10999" max="10999" width="20.1" style="138" customWidth="1"/>
    <col min="11000" max="11000" width="9.6" style="138" customWidth="1"/>
    <col min="11001" max="11001" width="8.6" style="138" customWidth="1"/>
    <col min="11002" max="11002" width="8.9" style="138" customWidth="1"/>
    <col min="11003" max="11005" width="7.6" style="138" customWidth="1"/>
    <col min="11006" max="11006" width="8.1" style="138" customWidth="1"/>
    <col min="11007" max="11007" width="7.6" style="138" customWidth="1"/>
    <col min="11008" max="11008" width="9" style="138" customWidth="1"/>
    <col min="11009" max="11254" width="9" style="138"/>
    <col min="11255" max="11255" width="20.1" style="138" customWidth="1"/>
    <col min="11256" max="11256" width="9.6" style="138" customWidth="1"/>
    <col min="11257" max="11257" width="8.6" style="138" customWidth="1"/>
    <col min="11258" max="11258" width="8.9" style="138" customWidth="1"/>
    <col min="11259" max="11261" width="7.6" style="138" customWidth="1"/>
    <col min="11262" max="11262" width="8.1" style="138" customWidth="1"/>
    <col min="11263" max="11263" width="7.6" style="138" customWidth="1"/>
    <col min="11264" max="11264" width="9" style="138" customWidth="1"/>
    <col min="11265" max="11510" width="9" style="138"/>
    <col min="11511" max="11511" width="20.1" style="138" customWidth="1"/>
    <col min="11512" max="11512" width="9.6" style="138" customWidth="1"/>
    <col min="11513" max="11513" width="8.6" style="138" customWidth="1"/>
    <col min="11514" max="11514" width="8.9" style="138" customWidth="1"/>
    <col min="11515" max="11517" width="7.6" style="138" customWidth="1"/>
    <col min="11518" max="11518" width="8.1" style="138" customWidth="1"/>
    <col min="11519" max="11519" width="7.6" style="138" customWidth="1"/>
    <col min="11520" max="11520" width="9" style="138" customWidth="1"/>
    <col min="11521" max="11766" width="9" style="138"/>
    <col min="11767" max="11767" width="20.1" style="138" customWidth="1"/>
    <col min="11768" max="11768" width="9.6" style="138" customWidth="1"/>
    <col min="11769" max="11769" width="8.6" style="138" customWidth="1"/>
    <col min="11770" max="11770" width="8.9" style="138" customWidth="1"/>
    <col min="11771" max="11773" width="7.6" style="138" customWidth="1"/>
    <col min="11774" max="11774" width="8.1" style="138" customWidth="1"/>
    <col min="11775" max="11775" width="7.6" style="138" customWidth="1"/>
    <col min="11776" max="11776" width="9" style="138" customWidth="1"/>
    <col min="11777" max="12022" width="9" style="138"/>
    <col min="12023" max="12023" width="20.1" style="138" customWidth="1"/>
    <col min="12024" max="12024" width="9.6" style="138" customWidth="1"/>
    <col min="12025" max="12025" width="8.6" style="138" customWidth="1"/>
    <col min="12026" max="12026" width="8.9" style="138" customWidth="1"/>
    <col min="12027" max="12029" width="7.6" style="138" customWidth="1"/>
    <col min="12030" max="12030" width="8.1" style="138" customWidth="1"/>
    <col min="12031" max="12031" width="7.6" style="138" customWidth="1"/>
    <col min="12032" max="12032" width="9" style="138" customWidth="1"/>
    <col min="12033" max="12278" width="9" style="138"/>
    <col min="12279" max="12279" width="20.1" style="138" customWidth="1"/>
    <col min="12280" max="12280" width="9.6" style="138" customWidth="1"/>
    <col min="12281" max="12281" width="8.6" style="138" customWidth="1"/>
    <col min="12282" max="12282" width="8.9" style="138" customWidth="1"/>
    <col min="12283" max="12285" width="7.6" style="138" customWidth="1"/>
    <col min="12286" max="12286" width="8.1" style="138" customWidth="1"/>
    <col min="12287" max="12287" width="7.6" style="138" customWidth="1"/>
    <col min="12288" max="12288" width="9" style="138" customWidth="1"/>
    <col min="12289" max="12534" width="9" style="138"/>
    <col min="12535" max="12535" width="20.1" style="138" customWidth="1"/>
    <col min="12536" max="12536" width="9.6" style="138" customWidth="1"/>
    <col min="12537" max="12537" width="8.6" style="138" customWidth="1"/>
    <col min="12538" max="12538" width="8.9" style="138" customWidth="1"/>
    <col min="12539" max="12541" width="7.6" style="138" customWidth="1"/>
    <col min="12542" max="12542" width="8.1" style="138" customWidth="1"/>
    <col min="12543" max="12543" width="7.6" style="138" customWidth="1"/>
    <col min="12544" max="12544" width="9" style="138" customWidth="1"/>
    <col min="12545" max="12790" width="9" style="138"/>
    <col min="12791" max="12791" width="20.1" style="138" customWidth="1"/>
    <col min="12792" max="12792" width="9.6" style="138" customWidth="1"/>
    <col min="12793" max="12793" width="8.6" style="138" customWidth="1"/>
    <col min="12794" max="12794" width="8.9" style="138" customWidth="1"/>
    <col min="12795" max="12797" width="7.6" style="138" customWidth="1"/>
    <col min="12798" max="12798" width="8.1" style="138" customWidth="1"/>
    <col min="12799" max="12799" width="7.6" style="138" customWidth="1"/>
    <col min="12800" max="12800" width="9" style="138" customWidth="1"/>
    <col min="12801" max="13046" width="9" style="138"/>
    <col min="13047" max="13047" width="20.1" style="138" customWidth="1"/>
    <col min="13048" max="13048" width="9.6" style="138" customWidth="1"/>
    <col min="13049" max="13049" width="8.6" style="138" customWidth="1"/>
    <col min="13050" max="13050" width="8.9" style="138" customWidth="1"/>
    <col min="13051" max="13053" width="7.6" style="138" customWidth="1"/>
    <col min="13054" max="13054" width="8.1" style="138" customWidth="1"/>
    <col min="13055" max="13055" width="7.6" style="138" customWidth="1"/>
    <col min="13056" max="13056" width="9" style="138" customWidth="1"/>
    <col min="13057" max="13302" width="9" style="138"/>
    <col min="13303" max="13303" width="20.1" style="138" customWidth="1"/>
    <col min="13304" max="13304" width="9.6" style="138" customWidth="1"/>
    <col min="13305" max="13305" width="8.6" style="138" customWidth="1"/>
    <col min="13306" max="13306" width="8.9" style="138" customWidth="1"/>
    <col min="13307" max="13309" width="7.6" style="138" customWidth="1"/>
    <col min="13310" max="13310" width="8.1" style="138" customWidth="1"/>
    <col min="13311" max="13311" width="7.6" style="138" customWidth="1"/>
    <col min="13312" max="13312" width="9" style="138" customWidth="1"/>
    <col min="13313" max="13558" width="9" style="138"/>
    <col min="13559" max="13559" width="20.1" style="138" customWidth="1"/>
    <col min="13560" max="13560" width="9.6" style="138" customWidth="1"/>
    <col min="13561" max="13561" width="8.6" style="138" customWidth="1"/>
    <col min="13562" max="13562" width="8.9" style="138" customWidth="1"/>
    <col min="13563" max="13565" width="7.6" style="138" customWidth="1"/>
    <col min="13566" max="13566" width="8.1" style="138" customWidth="1"/>
    <col min="13567" max="13567" width="7.6" style="138" customWidth="1"/>
    <col min="13568" max="13568" width="9" style="138" customWidth="1"/>
    <col min="13569" max="13814" width="9" style="138"/>
    <col min="13815" max="13815" width="20.1" style="138" customWidth="1"/>
    <col min="13816" max="13816" width="9.6" style="138" customWidth="1"/>
    <col min="13817" max="13817" width="8.6" style="138" customWidth="1"/>
    <col min="13818" max="13818" width="8.9" style="138" customWidth="1"/>
    <col min="13819" max="13821" width="7.6" style="138" customWidth="1"/>
    <col min="13822" max="13822" width="8.1" style="138" customWidth="1"/>
    <col min="13823" max="13823" width="7.6" style="138" customWidth="1"/>
    <col min="13824" max="13824" width="9" style="138" customWidth="1"/>
    <col min="13825" max="14070" width="9" style="138"/>
    <col min="14071" max="14071" width="20.1" style="138" customWidth="1"/>
    <col min="14072" max="14072" width="9.6" style="138" customWidth="1"/>
    <col min="14073" max="14073" width="8.6" style="138" customWidth="1"/>
    <col min="14074" max="14074" width="8.9" style="138" customWidth="1"/>
    <col min="14075" max="14077" width="7.6" style="138" customWidth="1"/>
    <col min="14078" max="14078" width="8.1" style="138" customWidth="1"/>
    <col min="14079" max="14079" width="7.6" style="138" customWidth="1"/>
    <col min="14080" max="14080" width="9" style="138" customWidth="1"/>
    <col min="14081" max="14326" width="9" style="138"/>
    <col min="14327" max="14327" width="20.1" style="138" customWidth="1"/>
    <col min="14328" max="14328" width="9.6" style="138" customWidth="1"/>
    <col min="14329" max="14329" width="8.6" style="138" customWidth="1"/>
    <col min="14330" max="14330" width="8.9" style="138" customWidth="1"/>
    <col min="14331" max="14333" width="7.6" style="138" customWidth="1"/>
    <col min="14334" max="14334" width="8.1" style="138" customWidth="1"/>
    <col min="14335" max="14335" width="7.6" style="138" customWidth="1"/>
    <col min="14336" max="14336" width="9" style="138" customWidth="1"/>
    <col min="14337" max="14582" width="9" style="138"/>
    <col min="14583" max="14583" width="20.1" style="138" customWidth="1"/>
    <col min="14584" max="14584" width="9.6" style="138" customWidth="1"/>
    <col min="14585" max="14585" width="8.6" style="138" customWidth="1"/>
    <col min="14586" max="14586" width="8.9" style="138" customWidth="1"/>
    <col min="14587" max="14589" width="7.6" style="138" customWidth="1"/>
    <col min="14590" max="14590" width="8.1" style="138" customWidth="1"/>
    <col min="14591" max="14591" width="7.6" style="138" customWidth="1"/>
    <col min="14592" max="14592" width="9" style="138" customWidth="1"/>
    <col min="14593" max="14838" width="9" style="138"/>
    <col min="14839" max="14839" width="20.1" style="138" customWidth="1"/>
    <col min="14840" max="14840" width="9.6" style="138" customWidth="1"/>
    <col min="14841" max="14841" width="8.6" style="138" customWidth="1"/>
    <col min="14842" max="14842" width="8.9" style="138" customWidth="1"/>
    <col min="14843" max="14845" width="7.6" style="138" customWidth="1"/>
    <col min="14846" max="14846" width="8.1" style="138" customWidth="1"/>
    <col min="14847" max="14847" width="7.6" style="138" customWidth="1"/>
    <col min="14848" max="14848" width="9" style="138" customWidth="1"/>
    <col min="14849" max="15094" width="9" style="138"/>
    <col min="15095" max="15095" width="20.1" style="138" customWidth="1"/>
    <col min="15096" max="15096" width="9.6" style="138" customWidth="1"/>
    <col min="15097" max="15097" width="8.6" style="138" customWidth="1"/>
    <col min="15098" max="15098" width="8.9" style="138" customWidth="1"/>
    <col min="15099" max="15101" width="7.6" style="138" customWidth="1"/>
    <col min="15102" max="15102" width="8.1" style="138" customWidth="1"/>
    <col min="15103" max="15103" width="7.6" style="138" customWidth="1"/>
    <col min="15104" max="15104" width="9" style="138" customWidth="1"/>
    <col min="15105" max="15350" width="9" style="138"/>
    <col min="15351" max="15351" width="20.1" style="138" customWidth="1"/>
    <col min="15352" max="15352" width="9.6" style="138" customWidth="1"/>
    <col min="15353" max="15353" width="8.6" style="138" customWidth="1"/>
    <col min="15354" max="15354" width="8.9" style="138" customWidth="1"/>
    <col min="15355" max="15357" width="7.6" style="138" customWidth="1"/>
    <col min="15358" max="15358" width="8.1" style="138" customWidth="1"/>
    <col min="15359" max="15359" width="7.6" style="138" customWidth="1"/>
    <col min="15360" max="15360" width="9" style="138" customWidth="1"/>
    <col min="15361" max="15606" width="9" style="138"/>
    <col min="15607" max="15607" width="20.1" style="138" customWidth="1"/>
    <col min="15608" max="15608" width="9.6" style="138" customWidth="1"/>
    <col min="15609" max="15609" width="8.6" style="138" customWidth="1"/>
    <col min="15610" max="15610" width="8.9" style="138" customWidth="1"/>
    <col min="15611" max="15613" width="7.6" style="138" customWidth="1"/>
    <col min="15614" max="15614" width="8.1" style="138" customWidth="1"/>
    <col min="15615" max="15615" width="7.6" style="138" customWidth="1"/>
    <col min="15616" max="15616" width="9" style="138" customWidth="1"/>
    <col min="15617" max="15862" width="9" style="138"/>
    <col min="15863" max="15863" width="20.1" style="138" customWidth="1"/>
    <col min="15864" max="15864" width="9.6" style="138" customWidth="1"/>
    <col min="15865" max="15865" width="8.6" style="138" customWidth="1"/>
    <col min="15866" max="15866" width="8.9" style="138" customWidth="1"/>
    <col min="15867" max="15869" width="7.6" style="138" customWidth="1"/>
    <col min="15870" max="15870" width="8.1" style="138" customWidth="1"/>
    <col min="15871" max="15871" width="7.6" style="138" customWidth="1"/>
    <col min="15872" max="15872" width="9" style="138" customWidth="1"/>
    <col min="15873" max="16118" width="9" style="138"/>
    <col min="16119" max="16119" width="20.1" style="138" customWidth="1"/>
    <col min="16120" max="16120" width="9.6" style="138" customWidth="1"/>
    <col min="16121" max="16121" width="8.6" style="138" customWidth="1"/>
    <col min="16122" max="16122" width="8.9" style="138" customWidth="1"/>
    <col min="16123" max="16125" width="7.6" style="138" customWidth="1"/>
    <col min="16126" max="16126" width="8.1" style="138" customWidth="1"/>
    <col min="16127" max="16127" width="7.6" style="138" customWidth="1"/>
    <col min="16128" max="16128" width="9" style="138" customWidth="1"/>
    <col min="16129" max="16384" width="9" style="138"/>
  </cols>
  <sheetData>
    <row r="1" ht="23.1" customHeight="1" spans="1:1">
      <c r="A1" s="139" t="s">
        <v>428</v>
      </c>
    </row>
    <row r="2" ht="32.4" customHeight="1" spans="1:4">
      <c r="A2" s="140" t="s">
        <v>429</v>
      </c>
      <c r="B2" s="140"/>
      <c r="C2" s="140"/>
      <c r="D2" s="140"/>
    </row>
    <row r="3" ht="23.4" customHeight="1" spans="4:4">
      <c r="D3" s="141" t="s">
        <v>39</v>
      </c>
    </row>
    <row r="4" ht="48.6" customHeight="1" spans="1:4">
      <c r="A4" s="142" t="s">
        <v>430</v>
      </c>
      <c r="B4" s="98" t="s">
        <v>41</v>
      </c>
      <c r="C4" s="21" t="s">
        <v>42</v>
      </c>
      <c r="D4" s="21" t="s">
        <v>130</v>
      </c>
    </row>
    <row r="5" ht="24.6" customHeight="1" spans="1:4">
      <c r="A5" s="142" t="s">
        <v>431</v>
      </c>
      <c r="B5" s="98">
        <v>425000</v>
      </c>
      <c r="C5" s="99">
        <v>369500</v>
      </c>
      <c r="D5" s="99"/>
    </row>
    <row r="6" ht="24.6" customHeight="1" spans="1:11">
      <c r="A6" s="143" t="s">
        <v>432</v>
      </c>
      <c r="B6" s="144">
        <v>85234</v>
      </c>
      <c r="C6" s="145">
        <v>95522</v>
      </c>
      <c r="D6" s="99"/>
      <c r="E6" s="146"/>
      <c r="F6" s="147"/>
      <c r="G6" s="147"/>
      <c r="H6" s="147"/>
      <c r="I6" s="147"/>
      <c r="J6" s="147"/>
      <c r="K6" s="147"/>
    </row>
    <row r="7" ht="24.6" customHeight="1" spans="1:11">
      <c r="A7" s="143" t="s">
        <v>433</v>
      </c>
      <c r="B7" s="144">
        <v>76250</v>
      </c>
      <c r="C7" s="145">
        <v>129356</v>
      </c>
      <c r="D7" s="99"/>
      <c r="E7" s="146"/>
      <c r="F7" s="147"/>
      <c r="G7" s="147"/>
      <c r="H7" s="147"/>
      <c r="I7" s="147"/>
      <c r="J7" s="147"/>
      <c r="K7" s="147"/>
    </row>
    <row r="8" ht="24.6" customHeight="1" spans="1:11">
      <c r="A8" s="143" t="s">
        <v>434</v>
      </c>
      <c r="B8" s="144">
        <v>1902</v>
      </c>
      <c r="C8" s="145">
        <v>36640</v>
      </c>
      <c r="D8" s="99"/>
      <c r="E8" s="146"/>
      <c r="F8" s="147"/>
      <c r="G8" s="147"/>
      <c r="H8" s="147"/>
      <c r="I8" s="147"/>
      <c r="J8" s="147"/>
      <c r="K8" s="147"/>
    </row>
    <row r="9" ht="24.6" customHeight="1" spans="1:11">
      <c r="A9" s="143" t="s">
        <v>435</v>
      </c>
      <c r="B9" s="144">
        <v>12684</v>
      </c>
      <c r="D9" s="99"/>
      <c r="E9" s="146"/>
      <c r="F9" s="147"/>
      <c r="G9" s="147"/>
      <c r="H9" s="147"/>
      <c r="I9" s="147"/>
      <c r="J9" s="147"/>
      <c r="K9" s="147"/>
    </row>
    <row r="10" ht="24.6" customHeight="1" spans="1:11">
      <c r="A10" s="143" t="s">
        <v>436</v>
      </c>
      <c r="B10" s="144">
        <v>103291</v>
      </c>
      <c r="C10" s="144"/>
      <c r="D10" s="99"/>
      <c r="E10" s="146"/>
      <c r="F10" s="147"/>
      <c r="G10" s="148"/>
      <c r="H10" s="147"/>
      <c r="I10" s="147"/>
      <c r="J10" s="147"/>
      <c r="K10" s="147"/>
    </row>
    <row r="11" ht="24.6" customHeight="1" spans="1:11">
      <c r="A11" s="143" t="s">
        <v>437</v>
      </c>
      <c r="B11" s="144">
        <v>1293</v>
      </c>
      <c r="C11" s="145">
        <v>18245</v>
      </c>
      <c r="D11" s="99"/>
      <c r="E11" s="146"/>
      <c r="F11" s="147"/>
      <c r="G11" s="147"/>
      <c r="H11" s="147"/>
      <c r="I11" s="147"/>
      <c r="J11" s="147"/>
      <c r="K11" s="147"/>
    </row>
    <row r="12" ht="24.6" customHeight="1" spans="1:11">
      <c r="A12" s="143" t="s">
        <v>438</v>
      </c>
      <c r="B12" s="144">
        <v>694</v>
      </c>
      <c r="C12" s="145">
        <v>61102</v>
      </c>
      <c r="D12" s="99"/>
      <c r="E12" s="146"/>
      <c r="F12" s="147"/>
      <c r="G12" s="147"/>
      <c r="H12" s="147"/>
      <c r="I12" s="147"/>
      <c r="J12" s="147"/>
      <c r="K12" s="147"/>
    </row>
    <row r="13" ht="24.6" customHeight="1" spans="1:11">
      <c r="A13" s="143" t="s">
        <v>439</v>
      </c>
      <c r="B13" s="144">
        <v>65165</v>
      </c>
      <c r="C13" s="144"/>
      <c r="D13" s="99"/>
      <c r="E13" s="146"/>
      <c r="F13" s="147"/>
      <c r="G13" s="147"/>
      <c r="H13" s="147"/>
      <c r="I13" s="147"/>
      <c r="J13" s="147"/>
      <c r="K13" s="147"/>
    </row>
    <row r="14" ht="24.6" customHeight="1" spans="1:11">
      <c r="A14" s="143" t="s">
        <v>440</v>
      </c>
      <c r="B14" s="144">
        <v>9783</v>
      </c>
      <c r="C14" s="145">
        <v>18257</v>
      </c>
      <c r="D14" s="99"/>
      <c r="E14" s="146"/>
      <c r="F14" s="147"/>
      <c r="G14" s="147"/>
      <c r="H14" s="147"/>
      <c r="I14" s="147"/>
      <c r="J14" s="147"/>
      <c r="K14" s="147"/>
    </row>
    <row r="15" ht="24.6" customHeight="1" spans="1:11">
      <c r="A15" s="143" t="s">
        <v>441</v>
      </c>
      <c r="B15" s="144">
        <v>11600</v>
      </c>
      <c r="C15" s="144"/>
      <c r="D15" s="99"/>
      <c r="E15" s="146"/>
      <c r="F15" s="147"/>
      <c r="G15" s="147"/>
      <c r="H15" s="147"/>
      <c r="I15" s="147"/>
      <c r="J15" s="147"/>
      <c r="K15" s="147"/>
    </row>
    <row r="16" ht="24.6" customHeight="1" spans="1:11">
      <c r="A16" s="143" t="s">
        <v>442</v>
      </c>
      <c r="B16" s="144">
        <v>25525</v>
      </c>
      <c r="C16" s="144"/>
      <c r="D16" s="99"/>
      <c r="E16" s="146"/>
      <c r="F16" s="147"/>
      <c r="G16" s="147"/>
      <c r="H16" s="147"/>
      <c r="I16" s="147"/>
      <c r="J16" s="147"/>
      <c r="K16" s="147"/>
    </row>
    <row r="17" ht="24.6" customHeight="1" spans="1:11">
      <c r="A17" s="143" t="s">
        <v>443</v>
      </c>
      <c r="B17" s="144"/>
      <c r="C17" s="144"/>
      <c r="D17" s="99"/>
      <c r="E17" s="146"/>
      <c r="F17" s="147"/>
      <c r="G17" s="147"/>
      <c r="H17" s="147"/>
      <c r="I17" s="147"/>
      <c r="J17" s="147"/>
      <c r="K17" s="147"/>
    </row>
    <row r="18" ht="24.6" customHeight="1" spans="1:11">
      <c r="A18" s="143" t="s">
        <v>444</v>
      </c>
      <c r="B18" s="144"/>
      <c r="C18" s="144"/>
      <c r="D18" s="99"/>
      <c r="E18" s="146"/>
      <c r="F18" s="147"/>
      <c r="G18" s="147"/>
      <c r="H18" s="147"/>
      <c r="I18" s="147"/>
      <c r="J18" s="147"/>
      <c r="K18" s="147"/>
    </row>
    <row r="19" ht="24.6" customHeight="1" spans="1:11">
      <c r="A19" s="143" t="s">
        <v>445</v>
      </c>
      <c r="B19" s="144">
        <v>4250</v>
      </c>
      <c r="C19" s="144"/>
      <c r="D19" s="99"/>
      <c r="E19" s="146"/>
      <c r="F19" s="147"/>
      <c r="G19" s="147"/>
      <c r="H19" s="147"/>
      <c r="I19" s="147"/>
      <c r="J19" s="147"/>
      <c r="K19" s="147"/>
    </row>
    <row r="20" ht="24.6" customHeight="1" spans="1:11">
      <c r="A20" s="143" t="s">
        <v>446</v>
      </c>
      <c r="B20" s="144">
        <v>27329</v>
      </c>
      <c r="C20" s="145">
        <v>10378</v>
      </c>
      <c r="D20" s="99"/>
      <c r="E20" s="146"/>
      <c r="F20" s="147"/>
      <c r="G20" s="147"/>
      <c r="H20" s="147"/>
      <c r="I20" s="147"/>
      <c r="J20" s="147"/>
      <c r="K20" s="147"/>
    </row>
    <row r="21" ht="27.6" customHeight="1" spans="1:5">
      <c r="A21" s="149" t="s">
        <v>447</v>
      </c>
      <c r="B21" s="149"/>
      <c r="C21" s="149"/>
      <c r="D21" s="149"/>
      <c r="E21" s="146"/>
    </row>
    <row r="22" ht="22.2" customHeight="1" spans="5:5">
      <c r="E22" s="146"/>
    </row>
    <row r="23" ht="22.2" customHeight="1" spans="5:5">
      <c r="E23" s="146"/>
    </row>
    <row r="24" ht="22.2" customHeight="1" spans="5:5">
      <c r="E24" s="146"/>
    </row>
    <row r="25" ht="22.2" customHeight="1" spans="5:5">
      <c r="E25" s="146"/>
    </row>
    <row r="26" ht="22.2" customHeight="1" spans="5:5">
      <c r="E26" s="146"/>
    </row>
  </sheetData>
  <mergeCells count="2">
    <mergeCell ref="A2:D2"/>
    <mergeCell ref="A21:D21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workbookViewId="0">
      <selection activeCell="A1" sqref="A1"/>
    </sheetView>
  </sheetViews>
  <sheetFormatPr defaultColWidth="9" defaultRowHeight="11.25" outlineLevelCol="6"/>
  <cols>
    <col min="1" max="1" width="33.8" style="124" customWidth="1"/>
    <col min="2" max="2" width="13.75" style="125" customWidth="1"/>
    <col min="3" max="3" width="15.625" style="124" customWidth="1"/>
    <col min="4" max="4" width="20.3" style="124" customWidth="1"/>
    <col min="5" max="16384" width="9" style="124"/>
  </cols>
  <sheetData>
    <row r="1" ht="18.6" customHeight="1" spans="1:1">
      <c r="A1" s="126" t="s">
        <v>448</v>
      </c>
    </row>
    <row r="2" ht="20.25" spans="1:4">
      <c r="A2" s="127" t="s">
        <v>449</v>
      </c>
      <c r="B2" s="127"/>
      <c r="C2" s="127"/>
      <c r="D2" s="127"/>
    </row>
    <row r="3" ht="21" customHeight="1" spans="1:4">
      <c r="A3" s="128"/>
      <c r="D3" s="129" t="s">
        <v>39</v>
      </c>
    </row>
    <row r="4" ht="31.8" customHeight="1" spans="1:4">
      <c r="A4" s="130" t="s">
        <v>430</v>
      </c>
      <c r="B4" s="98" t="s">
        <v>41</v>
      </c>
      <c r="C4" s="99" t="s">
        <v>42</v>
      </c>
      <c r="D4" s="99" t="s">
        <v>130</v>
      </c>
    </row>
    <row r="5" ht="22.2" customHeight="1" spans="1:4">
      <c r="A5" s="130" t="s">
        <v>450</v>
      </c>
      <c r="B5" s="98">
        <v>143684</v>
      </c>
      <c r="C5" s="99">
        <v>154750</v>
      </c>
      <c r="D5" s="99"/>
    </row>
    <row r="6" s="123" customFormat="1" ht="16.35" customHeight="1" spans="1:4">
      <c r="A6" s="131" t="s">
        <v>432</v>
      </c>
      <c r="B6" s="132">
        <v>38191</v>
      </c>
      <c r="C6" s="132">
        <v>100300</v>
      </c>
      <c r="D6" s="133"/>
    </row>
    <row r="7" ht="16.35" customHeight="1" spans="1:4">
      <c r="A7" s="134" t="s">
        <v>451</v>
      </c>
      <c r="B7" s="135">
        <v>22115</v>
      </c>
      <c r="C7" s="135">
        <v>77800</v>
      </c>
      <c r="D7" s="136"/>
    </row>
    <row r="8" ht="16.35" customHeight="1" spans="1:4">
      <c r="A8" s="134" t="s">
        <v>452</v>
      </c>
      <c r="B8" s="135">
        <v>5450</v>
      </c>
      <c r="C8" s="135">
        <v>1400</v>
      </c>
      <c r="D8" s="136"/>
    </row>
    <row r="9" ht="16.35" customHeight="1" spans="1:4">
      <c r="A9" s="134" t="s">
        <v>453</v>
      </c>
      <c r="B9" s="135">
        <v>2963</v>
      </c>
      <c r="C9" s="135">
        <v>5500</v>
      </c>
      <c r="D9" s="136"/>
    </row>
    <row r="10" ht="16.35" customHeight="1" spans="1:7">
      <c r="A10" s="134" t="s">
        <v>454</v>
      </c>
      <c r="B10" s="135">
        <v>7661</v>
      </c>
      <c r="C10" s="135">
        <v>15600</v>
      </c>
      <c r="D10" s="136"/>
      <c r="G10" s="137"/>
    </row>
    <row r="11" s="123" customFormat="1" ht="16.35" customHeight="1" spans="1:4">
      <c r="A11" s="131" t="s">
        <v>433</v>
      </c>
      <c r="B11" s="132">
        <v>7320</v>
      </c>
      <c r="C11" s="132">
        <v>39650</v>
      </c>
      <c r="D11" s="133"/>
    </row>
    <row r="12" ht="16.35" customHeight="1" spans="1:4">
      <c r="A12" s="134" t="s">
        <v>455</v>
      </c>
      <c r="B12" s="135">
        <v>3776</v>
      </c>
      <c r="C12" s="135">
        <v>9200</v>
      </c>
      <c r="D12" s="136"/>
    </row>
    <row r="13" ht="16.35" customHeight="1" spans="1:4">
      <c r="A13" s="134" t="s">
        <v>456</v>
      </c>
      <c r="B13" s="135">
        <v>16</v>
      </c>
      <c r="C13" s="135">
        <v>100</v>
      </c>
      <c r="D13" s="136"/>
    </row>
    <row r="14" ht="16.35" customHeight="1" spans="1:4">
      <c r="A14" s="134" t="s">
        <v>457</v>
      </c>
      <c r="B14" s="135">
        <v>162</v>
      </c>
      <c r="C14" s="135">
        <v>450</v>
      </c>
      <c r="D14" s="136"/>
    </row>
    <row r="15" ht="16.35" customHeight="1" spans="1:4">
      <c r="A15" s="134" t="s">
        <v>458</v>
      </c>
      <c r="B15" s="135">
        <v>119</v>
      </c>
      <c r="C15" s="135">
        <v>2250</v>
      </c>
      <c r="D15" s="136"/>
    </row>
    <row r="16" ht="16.35" customHeight="1" spans="1:4">
      <c r="A16" s="134" t="s">
        <v>459</v>
      </c>
      <c r="B16" s="135">
        <v>657</v>
      </c>
      <c r="C16" s="135">
        <v>11000</v>
      </c>
      <c r="D16" s="136"/>
    </row>
    <row r="17" ht="16.35" customHeight="1" spans="1:4">
      <c r="A17" s="134" t="s">
        <v>460</v>
      </c>
      <c r="B17" s="135">
        <v>82</v>
      </c>
      <c r="C17" s="135">
        <v>100</v>
      </c>
      <c r="D17" s="136"/>
    </row>
    <row r="18" ht="16.35" customHeight="1" spans="1:4">
      <c r="A18" s="134" t="s">
        <v>461</v>
      </c>
      <c r="B18" s="135">
        <v>6</v>
      </c>
      <c r="C18" s="135">
        <v>50</v>
      </c>
      <c r="D18" s="136"/>
    </row>
    <row r="19" ht="16.35" customHeight="1" spans="1:4">
      <c r="A19" s="134" t="s">
        <v>462</v>
      </c>
      <c r="B19" s="135">
        <v>915</v>
      </c>
      <c r="C19" s="135">
        <v>1500</v>
      </c>
      <c r="D19" s="136"/>
    </row>
    <row r="20" ht="16.35" customHeight="1" spans="1:4">
      <c r="A20" s="134" t="s">
        <v>463</v>
      </c>
      <c r="B20" s="135">
        <v>293</v>
      </c>
      <c r="C20" s="135">
        <v>5000</v>
      </c>
      <c r="D20" s="136"/>
    </row>
    <row r="21" ht="16.35" customHeight="1" spans="1:4">
      <c r="A21" s="134" t="s">
        <v>464</v>
      </c>
      <c r="B21" s="135">
        <v>1295</v>
      </c>
      <c r="C21" s="135">
        <v>10000</v>
      </c>
      <c r="D21" s="136"/>
    </row>
    <row r="22" s="123" customFormat="1" ht="16.35" customHeight="1" spans="1:4">
      <c r="A22" s="131" t="s">
        <v>434</v>
      </c>
      <c r="B22" s="132">
        <v>147</v>
      </c>
      <c r="C22" s="132">
        <v>4900</v>
      </c>
      <c r="D22" s="133"/>
    </row>
    <row r="23" ht="16.35" customHeight="1" spans="1:4">
      <c r="A23" s="134" t="s">
        <v>465</v>
      </c>
      <c r="B23" s="135">
        <v>141</v>
      </c>
      <c r="C23" s="135">
        <v>1500</v>
      </c>
      <c r="D23" s="136"/>
    </row>
    <row r="24" ht="16.35" customHeight="1" spans="1:4">
      <c r="A24" s="134" t="s">
        <v>466</v>
      </c>
      <c r="B24" s="135"/>
      <c r="C24" s="135"/>
      <c r="D24" s="136"/>
    </row>
    <row r="25" ht="16.35" customHeight="1" spans="1:4">
      <c r="A25" s="134" t="s">
        <v>467</v>
      </c>
      <c r="B25" s="135"/>
      <c r="C25" s="135">
        <v>100</v>
      </c>
      <c r="D25" s="136"/>
    </row>
    <row r="26" ht="16.35" customHeight="1" spans="1:4">
      <c r="A26" s="134" t="s">
        <v>468</v>
      </c>
      <c r="B26" s="135"/>
      <c r="C26" s="135"/>
      <c r="D26" s="136"/>
    </row>
    <row r="27" ht="16.35" customHeight="1" spans="1:4">
      <c r="A27" s="134" t="s">
        <v>469</v>
      </c>
      <c r="B27" s="135"/>
      <c r="C27" s="135">
        <v>1500</v>
      </c>
      <c r="D27" s="136"/>
    </row>
    <row r="28" ht="16.35" customHeight="1" spans="1:4">
      <c r="A28" s="134" t="s">
        <v>470</v>
      </c>
      <c r="B28" s="135">
        <v>3</v>
      </c>
      <c r="C28" s="135">
        <v>300</v>
      </c>
      <c r="D28" s="136"/>
    </row>
    <row r="29" ht="16.35" customHeight="1" spans="1:4">
      <c r="A29" s="134" t="s">
        <v>471</v>
      </c>
      <c r="B29" s="135">
        <v>3</v>
      </c>
      <c r="C29" s="135">
        <v>1500</v>
      </c>
      <c r="D29" s="136"/>
    </row>
    <row r="30" s="123" customFormat="1" ht="16.35" customHeight="1" spans="1:4">
      <c r="A30" s="131" t="s">
        <v>435</v>
      </c>
      <c r="B30" s="132">
        <v>7</v>
      </c>
      <c r="C30" s="132"/>
      <c r="D30" s="133"/>
    </row>
    <row r="31" ht="16.35" customHeight="1" spans="1:4">
      <c r="A31" s="134" t="s">
        <v>465</v>
      </c>
      <c r="B31" s="135"/>
      <c r="C31" s="135"/>
      <c r="D31" s="136"/>
    </row>
    <row r="32" ht="16.35" customHeight="1" spans="1:4">
      <c r="A32" s="134" t="s">
        <v>466</v>
      </c>
      <c r="B32" s="135"/>
      <c r="C32" s="135"/>
      <c r="D32" s="136"/>
    </row>
    <row r="33" ht="16.35" customHeight="1" spans="1:4">
      <c r="A33" s="134" t="s">
        <v>467</v>
      </c>
      <c r="B33" s="135"/>
      <c r="C33" s="135"/>
      <c r="D33" s="136"/>
    </row>
    <row r="34" ht="16.35" customHeight="1" spans="1:4">
      <c r="A34" s="134" t="s">
        <v>469</v>
      </c>
      <c r="B34" s="135">
        <v>7</v>
      </c>
      <c r="C34" s="135"/>
      <c r="D34" s="136"/>
    </row>
    <row r="35" ht="16.35" customHeight="1" spans="1:4">
      <c r="A35" s="134" t="s">
        <v>470</v>
      </c>
      <c r="B35" s="135"/>
      <c r="C35" s="135"/>
      <c r="D35" s="136"/>
    </row>
    <row r="36" ht="16.35" customHeight="1" spans="1:4">
      <c r="A36" s="134" t="s">
        <v>471</v>
      </c>
      <c r="B36" s="135"/>
      <c r="C36" s="135"/>
      <c r="D36" s="136"/>
    </row>
    <row r="37" s="123" customFormat="1" ht="16.35" customHeight="1" spans="1:4">
      <c r="A37" s="131" t="s">
        <v>436</v>
      </c>
      <c r="B37" s="132">
        <v>96620</v>
      </c>
      <c r="C37" s="132"/>
      <c r="D37" s="133"/>
    </row>
    <row r="38" ht="16.35" customHeight="1" spans="1:4">
      <c r="A38" s="134" t="s">
        <v>472</v>
      </c>
      <c r="B38" s="135">
        <v>88091</v>
      </c>
      <c r="C38" s="135"/>
      <c r="D38" s="136"/>
    </row>
    <row r="39" ht="16.35" customHeight="1" spans="1:4">
      <c r="A39" s="134" t="s">
        <v>473</v>
      </c>
      <c r="B39" s="135">
        <v>8529</v>
      </c>
      <c r="C39" s="135"/>
      <c r="D39" s="136"/>
    </row>
    <row r="40" ht="16.35" customHeight="1" spans="1:4">
      <c r="A40" s="134" t="s">
        <v>474</v>
      </c>
      <c r="B40" s="135"/>
      <c r="C40" s="135"/>
      <c r="D40" s="136"/>
    </row>
    <row r="41" s="123" customFormat="1" ht="16.35" customHeight="1" spans="1:4">
      <c r="A41" s="131" t="s">
        <v>475</v>
      </c>
      <c r="B41" s="132">
        <v>565</v>
      </c>
      <c r="C41" s="132"/>
      <c r="D41" s="133"/>
    </row>
    <row r="42" ht="16.35" customHeight="1" spans="1:4">
      <c r="A42" s="134" t="s">
        <v>476</v>
      </c>
      <c r="B42" s="135">
        <v>558</v>
      </c>
      <c r="C42" s="135"/>
      <c r="D42" s="136"/>
    </row>
    <row r="43" ht="16.35" customHeight="1" spans="1:4">
      <c r="A43" s="134" t="s">
        <v>477</v>
      </c>
      <c r="B43" s="135">
        <v>6</v>
      </c>
      <c r="C43" s="135"/>
      <c r="D43" s="136"/>
    </row>
    <row r="44" s="123" customFormat="1" ht="16.35" customHeight="1" spans="1:4">
      <c r="A44" s="131" t="s">
        <v>478</v>
      </c>
      <c r="B44" s="132">
        <v>18</v>
      </c>
      <c r="C44" s="132">
        <v>2800</v>
      </c>
      <c r="D44" s="133"/>
    </row>
    <row r="45" ht="16.35" customHeight="1" spans="1:4">
      <c r="A45" s="134" t="s">
        <v>479</v>
      </c>
      <c r="B45" s="135"/>
      <c r="C45" s="135"/>
      <c r="D45" s="136"/>
    </row>
    <row r="46" ht="16.35" customHeight="1" spans="1:4">
      <c r="A46" s="134" t="s">
        <v>480</v>
      </c>
      <c r="B46" s="135"/>
      <c r="C46" s="135"/>
      <c r="D46" s="136"/>
    </row>
    <row r="47" ht="16.35" customHeight="1" spans="1:4">
      <c r="A47" s="134" t="s">
        <v>481</v>
      </c>
      <c r="B47" s="135">
        <v>18</v>
      </c>
      <c r="C47" s="135">
        <v>2800</v>
      </c>
      <c r="D47" s="136"/>
    </row>
    <row r="48" s="123" customFormat="1" ht="16.35" customHeight="1" spans="1:4">
      <c r="A48" s="131" t="s">
        <v>439</v>
      </c>
      <c r="B48" s="132"/>
      <c r="C48" s="132"/>
      <c r="D48" s="133"/>
    </row>
    <row r="49" ht="16.35" customHeight="1" spans="1:4">
      <c r="A49" s="134" t="s">
        <v>482</v>
      </c>
      <c r="B49" s="135"/>
      <c r="C49" s="135"/>
      <c r="D49" s="136"/>
    </row>
    <row r="50" ht="16.35" customHeight="1" spans="1:4">
      <c r="A50" s="134" t="s">
        <v>483</v>
      </c>
      <c r="B50" s="135"/>
      <c r="C50" s="135"/>
      <c r="D50" s="136"/>
    </row>
    <row r="51" s="123" customFormat="1" ht="16.35" customHeight="1" spans="1:4">
      <c r="A51" s="131" t="s">
        <v>440</v>
      </c>
      <c r="B51" s="132">
        <v>631</v>
      </c>
      <c r="C51" s="132">
        <v>7100</v>
      </c>
      <c r="D51" s="133"/>
    </row>
    <row r="52" ht="16.35" customHeight="1" spans="1:4">
      <c r="A52" s="134" t="s">
        <v>484</v>
      </c>
      <c r="B52" s="135">
        <v>224</v>
      </c>
      <c r="C52" s="135">
        <v>6100</v>
      </c>
      <c r="D52" s="136"/>
    </row>
    <row r="53" ht="16.35" customHeight="1" spans="1:4">
      <c r="A53" s="134" t="s">
        <v>485</v>
      </c>
      <c r="B53" s="135">
        <v>45</v>
      </c>
      <c r="C53" s="135"/>
      <c r="D53" s="136"/>
    </row>
    <row r="54" ht="16.35" customHeight="1" spans="1:4">
      <c r="A54" s="134" t="s">
        <v>486</v>
      </c>
      <c r="B54" s="135"/>
      <c r="C54" s="135"/>
      <c r="D54" s="136"/>
    </row>
    <row r="55" ht="16.35" customHeight="1" spans="1:4">
      <c r="A55" s="134" t="s">
        <v>487</v>
      </c>
      <c r="B55" s="135">
        <v>148</v>
      </c>
      <c r="C55" s="135"/>
      <c r="D55" s="136"/>
    </row>
    <row r="56" ht="16.35" customHeight="1" spans="1:4">
      <c r="A56" s="134" t="s">
        <v>488</v>
      </c>
      <c r="B56" s="135">
        <v>214</v>
      </c>
      <c r="C56" s="135">
        <v>1000</v>
      </c>
      <c r="D56" s="136"/>
    </row>
    <row r="57" s="123" customFormat="1" ht="16.35" customHeight="1" spans="1:4">
      <c r="A57" s="131" t="s">
        <v>441</v>
      </c>
      <c r="B57" s="132"/>
      <c r="C57" s="132"/>
      <c r="D57" s="133"/>
    </row>
    <row r="58" ht="16.35" customHeight="1" spans="1:4">
      <c r="A58" s="134" t="s">
        <v>489</v>
      </c>
      <c r="B58" s="135"/>
      <c r="C58" s="135"/>
      <c r="D58" s="136"/>
    </row>
    <row r="59" ht="16.35" customHeight="1" spans="1:4">
      <c r="A59" s="134" t="s">
        <v>490</v>
      </c>
      <c r="B59" s="135"/>
      <c r="C59" s="135"/>
      <c r="D59" s="136"/>
    </row>
    <row r="60" s="123" customFormat="1" ht="16.35" customHeight="1" spans="1:4">
      <c r="A60" s="131" t="s">
        <v>442</v>
      </c>
      <c r="B60" s="132">
        <v>25</v>
      </c>
      <c r="C60" s="132"/>
      <c r="D60" s="133"/>
    </row>
    <row r="61" ht="16.35" customHeight="1" spans="1:4">
      <c r="A61" s="134" t="s">
        <v>491</v>
      </c>
      <c r="B61" s="135">
        <v>25</v>
      </c>
      <c r="C61" s="135"/>
      <c r="D61" s="136"/>
    </row>
    <row r="62" ht="16.35" customHeight="1" spans="1:4">
      <c r="A62" s="134" t="s">
        <v>492</v>
      </c>
      <c r="B62" s="135"/>
      <c r="C62" s="135"/>
      <c r="D62" s="136"/>
    </row>
    <row r="63" ht="16.35" customHeight="1" spans="1:4">
      <c r="A63" s="134" t="s">
        <v>493</v>
      </c>
      <c r="B63" s="135"/>
      <c r="C63" s="135"/>
      <c r="D63" s="136"/>
    </row>
    <row r="64" ht="16.35" customHeight="1" spans="1:4">
      <c r="A64" s="134" t="s">
        <v>494</v>
      </c>
      <c r="B64" s="135"/>
      <c r="C64" s="135"/>
      <c r="D64" s="136"/>
    </row>
    <row r="65" s="123" customFormat="1" ht="16.35" customHeight="1" spans="1:4">
      <c r="A65" s="131" t="s">
        <v>443</v>
      </c>
      <c r="B65" s="132"/>
      <c r="C65" s="132"/>
      <c r="D65" s="133"/>
    </row>
    <row r="66" ht="16.35" customHeight="1" spans="1:4">
      <c r="A66" s="134" t="s">
        <v>495</v>
      </c>
      <c r="B66" s="135"/>
      <c r="C66" s="135"/>
      <c r="D66" s="136"/>
    </row>
    <row r="67" ht="16.35" customHeight="1" spans="1:4">
      <c r="A67" s="134" t="s">
        <v>496</v>
      </c>
      <c r="B67" s="135"/>
      <c r="C67" s="135"/>
      <c r="D67" s="136"/>
    </row>
    <row r="68" s="123" customFormat="1" ht="16.35" customHeight="1" spans="1:4">
      <c r="A68" s="131" t="s">
        <v>444</v>
      </c>
      <c r="B68" s="132"/>
      <c r="C68" s="132"/>
      <c r="D68" s="133"/>
    </row>
    <row r="69" ht="16.35" customHeight="1" spans="1:4">
      <c r="A69" s="134" t="s">
        <v>497</v>
      </c>
      <c r="B69" s="135"/>
      <c r="C69" s="135"/>
      <c r="D69" s="136"/>
    </row>
    <row r="70" ht="16.35" customHeight="1" spans="1:4">
      <c r="A70" s="134" t="s">
        <v>498</v>
      </c>
      <c r="B70" s="135"/>
      <c r="C70" s="135"/>
      <c r="D70" s="136"/>
    </row>
    <row r="71" ht="16.35" customHeight="1" spans="1:4">
      <c r="A71" s="134" t="s">
        <v>499</v>
      </c>
      <c r="B71" s="135"/>
      <c r="C71" s="135"/>
      <c r="D71" s="136"/>
    </row>
    <row r="72" ht="16.35" customHeight="1" spans="1:4">
      <c r="A72" s="134" t="s">
        <v>500</v>
      </c>
      <c r="B72" s="135"/>
      <c r="C72" s="135"/>
      <c r="D72" s="136"/>
    </row>
    <row r="73" s="123" customFormat="1" ht="16.35" customHeight="1" spans="1:4">
      <c r="A73" s="131" t="s">
        <v>445</v>
      </c>
      <c r="B73" s="132"/>
      <c r="C73" s="132"/>
      <c r="D73" s="133"/>
    </row>
    <row r="74" ht="16.35" customHeight="1" spans="1:4">
      <c r="A74" s="134" t="s">
        <v>501</v>
      </c>
      <c r="B74" s="135"/>
      <c r="C74" s="135"/>
      <c r="D74" s="136"/>
    </row>
    <row r="75" ht="16.35" customHeight="1" spans="1:4">
      <c r="A75" s="134" t="s">
        <v>502</v>
      </c>
      <c r="B75" s="135"/>
      <c r="C75" s="135"/>
      <c r="D75" s="136"/>
    </row>
    <row r="76" s="123" customFormat="1" ht="16.35" customHeight="1" spans="1:4">
      <c r="A76" s="131" t="s">
        <v>446</v>
      </c>
      <c r="B76" s="132">
        <v>163</v>
      </c>
      <c r="C76" s="132"/>
      <c r="D76" s="133"/>
    </row>
    <row r="77" ht="16.35" customHeight="1" spans="1:4">
      <c r="A77" s="134" t="s">
        <v>503</v>
      </c>
      <c r="B77" s="135"/>
      <c r="C77" s="135"/>
      <c r="D77" s="136"/>
    </row>
    <row r="78" ht="16.35" customHeight="1" spans="1:4">
      <c r="A78" s="134" t="s">
        <v>504</v>
      </c>
      <c r="B78" s="135"/>
      <c r="C78" s="135"/>
      <c r="D78" s="136"/>
    </row>
    <row r="79" ht="27" customHeight="1" spans="1:4">
      <c r="A79" s="134" t="s">
        <v>505</v>
      </c>
      <c r="B79" s="135">
        <v>101</v>
      </c>
      <c r="C79" s="135"/>
      <c r="D79" s="136"/>
    </row>
    <row r="80" ht="17.4" customHeight="1" spans="1:4">
      <c r="A80" s="134" t="s">
        <v>506</v>
      </c>
      <c r="B80" s="135">
        <v>62</v>
      </c>
      <c r="C80" s="135"/>
      <c r="D80" s="136"/>
    </row>
    <row r="81" ht="24" customHeight="1" spans="1:1">
      <c r="A81" s="124" t="s">
        <v>507</v>
      </c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A1" sqref="A1"/>
    </sheetView>
  </sheetViews>
  <sheetFormatPr defaultColWidth="9" defaultRowHeight="14.25" outlineLevelCol="7"/>
  <cols>
    <col min="1" max="1" width="38.375" customWidth="1"/>
    <col min="2" max="2" width="11" customWidth="1"/>
    <col min="3" max="7" width="9.375" customWidth="1"/>
    <col min="8" max="8" width="14.25" customWidth="1"/>
  </cols>
  <sheetData>
    <row r="1" spans="1:1">
      <c r="A1" s="44" t="s">
        <v>508</v>
      </c>
    </row>
    <row r="2" ht="29.1" customHeight="1" spans="1:8">
      <c r="A2" s="115" t="s">
        <v>509</v>
      </c>
      <c r="B2" s="115"/>
      <c r="C2" s="115"/>
      <c r="D2" s="115"/>
      <c r="E2" s="115"/>
      <c r="F2" s="115"/>
      <c r="G2" s="115"/>
      <c r="H2" s="115"/>
    </row>
    <row r="3" spans="1:8">
      <c r="A3" s="116"/>
      <c r="B3" s="67"/>
      <c r="C3" s="67"/>
      <c r="D3" s="67"/>
      <c r="E3" s="67"/>
      <c r="F3" s="67"/>
      <c r="H3" s="117" t="s">
        <v>510</v>
      </c>
    </row>
    <row r="4" ht="19.65" customHeight="1" spans="1:8">
      <c r="A4" s="118" t="s">
        <v>511</v>
      </c>
      <c r="B4" s="51" t="s">
        <v>512</v>
      </c>
      <c r="C4" s="51" t="s">
        <v>513</v>
      </c>
      <c r="D4" s="51" t="s">
        <v>513</v>
      </c>
      <c r="E4" s="51" t="s">
        <v>513</v>
      </c>
      <c r="F4" s="51" t="s">
        <v>513</v>
      </c>
      <c r="G4" s="51" t="s">
        <v>514</v>
      </c>
      <c r="H4" s="56" t="s">
        <v>515</v>
      </c>
    </row>
    <row r="5" ht="16.65" customHeight="1" spans="1:8">
      <c r="A5" s="119" t="s">
        <v>516</v>
      </c>
      <c r="B5" s="120"/>
      <c r="C5" s="120"/>
      <c r="D5" s="120"/>
      <c r="E5" s="120"/>
      <c r="F5" s="120"/>
      <c r="G5" s="120"/>
      <c r="H5" s="60"/>
    </row>
    <row r="6" ht="16.65" customHeight="1" spans="1:8">
      <c r="A6" s="121" t="s">
        <v>517</v>
      </c>
      <c r="B6" s="120"/>
      <c r="C6" s="120"/>
      <c r="D6" s="120"/>
      <c r="E6" s="120"/>
      <c r="F6" s="120"/>
      <c r="G6" s="120"/>
      <c r="H6" s="60"/>
    </row>
    <row r="7" ht="16.65" customHeight="1" spans="1:8">
      <c r="A7" s="121" t="s">
        <v>518</v>
      </c>
      <c r="B7" s="120"/>
      <c r="C7" s="120"/>
      <c r="D7" s="120"/>
      <c r="E7" s="120"/>
      <c r="F7" s="120"/>
      <c r="G7" s="120"/>
      <c r="H7" s="60"/>
    </row>
    <row r="8" ht="16.65" customHeight="1" spans="1:8">
      <c r="A8" s="121" t="s">
        <v>519</v>
      </c>
      <c r="B8" s="120"/>
      <c r="C8" s="120"/>
      <c r="D8" s="120"/>
      <c r="E8" s="120"/>
      <c r="F8" s="120"/>
      <c r="G8" s="120"/>
      <c r="H8" s="60"/>
    </row>
    <row r="9" ht="16.65" customHeight="1" spans="1:8">
      <c r="A9" s="119" t="s">
        <v>520</v>
      </c>
      <c r="B9" s="120"/>
      <c r="C9" s="120"/>
      <c r="D9" s="120"/>
      <c r="E9" s="120"/>
      <c r="F9" s="120"/>
      <c r="G9" s="120"/>
      <c r="H9" s="60"/>
    </row>
    <row r="10" ht="16.65" customHeight="1" spans="1:8">
      <c r="A10" s="121" t="s">
        <v>521</v>
      </c>
      <c r="B10" s="120"/>
      <c r="C10" s="120"/>
      <c r="D10" s="120"/>
      <c r="E10" s="120"/>
      <c r="F10" s="120"/>
      <c r="G10" s="120"/>
      <c r="H10" s="60"/>
    </row>
    <row r="11" ht="16.65" customHeight="1" spans="1:8">
      <c r="A11" s="121" t="s">
        <v>522</v>
      </c>
      <c r="B11" s="120"/>
      <c r="C11" s="120"/>
      <c r="D11" s="120"/>
      <c r="E11" s="120"/>
      <c r="F11" s="120"/>
      <c r="G11" s="120"/>
      <c r="H11" s="60"/>
    </row>
    <row r="12" ht="16.65" customHeight="1" spans="1:8">
      <c r="A12" s="121" t="s">
        <v>523</v>
      </c>
      <c r="B12" s="120"/>
      <c r="C12" s="120"/>
      <c r="D12" s="120"/>
      <c r="E12" s="120"/>
      <c r="F12" s="120"/>
      <c r="G12" s="120"/>
      <c r="H12" s="60"/>
    </row>
    <row r="13" ht="16.65" customHeight="1" spans="1:8">
      <c r="A13" s="121" t="s">
        <v>524</v>
      </c>
      <c r="B13" s="120"/>
      <c r="C13" s="120"/>
      <c r="D13" s="120"/>
      <c r="E13" s="120"/>
      <c r="F13" s="120"/>
      <c r="G13" s="120"/>
      <c r="H13" s="60"/>
    </row>
    <row r="14" ht="16.65" customHeight="1" spans="1:8">
      <c r="A14" s="121" t="s">
        <v>525</v>
      </c>
      <c r="B14" s="120"/>
      <c r="C14" s="120"/>
      <c r="D14" s="120"/>
      <c r="E14" s="120"/>
      <c r="F14" s="120"/>
      <c r="G14" s="120"/>
      <c r="H14" s="60"/>
    </row>
    <row r="15" ht="16.65" customHeight="1" spans="1:8">
      <c r="A15" s="121" t="s">
        <v>526</v>
      </c>
      <c r="B15" s="120"/>
      <c r="C15" s="120"/>
      <c r="D15" s="120"/>
      <c r="E15" s="120"/>
      <c r="F15" s="120"/>
      <c r="G15" s="120"/>
      <c r="H15" s="60"/>
    </row>
    <row r="16" ht="16.65" customHeight="1" spans="1:8">
      <c r="A16" s="121" t="s">
        <v>527</v>
      </c>
      <c r="B16" s="120"/>
      <c r="C16" s="120"/>
      <c r="D16" s="120"/>
      <c r="E16" s="120"/>
      <c r="F16" s="120"/>
      <c r="G16" s="120"/>
      <c r="H16" s="60"/>
    </row>
    <row r="17" ht="16.65" customHeight="1" spans="1:8">
      <c r="A17" s="121" t="s">
        <v>528</v>
      </c>
      <c r="B17" s="120"/>
      <c r="C17" s="120"/>
      <c r="D17" s="120"/>
      <c r="E17" s="120"/>
      <c r="F17" s="120"/>
      <c r="G17" s="120"/>
      <c r="H17" s="60"/>
    </row>
    <row r="18" ht="16.65" customHeight="1" spans="1:8">
      <c r="A18" s="121" t="s">
        <v>529</v>
      </c>
      <c r="B18" s="120"/>
      <c r="C18" s="120"/>
      <c r="D18" s="120"/>
      <c r="E18" s="120"/>
      <c r="F18" s="120"/>
      <c r="G18" s="120"/>
      <c r="H18" s="60"/>
    </row>
    <row r="19" ht="16.65" customHeight="1" spans="1:8">
      <c r="A19" s="121" t="s">
        <v>530</v>
      </c>
      <c r="B19" s="120"/>
      <c r="C19" s="120"/>
      <c r="D19" s="120"/>
      <c r="E19" s="120"/>
      <c r="F19" s="120"/>
      <c r="G19" s="120"/>
      <c r="H19" s="60"/>
    </row>
    <row r="20" ht="16.65" customHeight="1" spans="1:8">
      <c r="A20" s="121" t="s">
        <v>531</v>
      </c>
      <c r="B20" s="120"/>
      <c r="C20" s="120"/>
      <c r="D20" s="120"/>
      <c r="E20" s="120"/>
      <c r="F20" s="120"/>
      <c r="G20" s="120"/>
      <c r="H20" s="60"/>
    </row>
    <row r="21" ht="16.65" customHeight="1" spans="1:8">
      <c r="A21" s="121" t="s">
        <v>532</v>
      </c>
      <c r="B21" s="120"/>
      <c r="C21" s="120"/>
      <c r="D21" s="120"/>
      <c r="E21" s="120"/>
      <c r="F21" s="120"/>
      <c r="G21" s="120"/>
      <c r="H21" s="60"/>
    </row>
    <row r="22" ht="16.65" customHeight="1" spans="1:8">
      <c r="A22" s="121" t="s">
        <v>533</v>
      </c>
      <c r="B22" s="120"/>
      <c r="C22" s="120"/>
      <c r="D22" s="120"/>
      <c r="E22" s="120"/>
      <c r="F22" s="120"/>
      <c r="G22" s="120"/>
      <c r="H22" s="60"/>
    </row>
    <row r="23" ht="16.65" customHeight="1" spans="1:8">
      <c r="A23" s="121" t="s">
        <v>534</v>
      </c>
      <c r="B23" s="120"/>
      <c r="C23" s="120"/>
      <c r="D23" s="120"/>
      <c r="E23" s="120"/>
      <c r="F23" s="120"/>
      <c r="G23" s="120"/>
      <c r="H23" s="60"/>
    </row>
    <row r="24" ht="16.65" customHeight="1" spans="1:8">
      <c r="A24" s="121" t="s">
        <v>535</v>
      </c>
      <c r="B24" s="120"/>
      <c r="C24" s="120"/>
      <c r="D24" s="120"/>
      <c r="E24" s="120"/>
      <c r="F24" s="120"/>
      <c r="G24" s="120"/>
      <c r="H24" s="60"/>
    </row>
    <row r="25" ht="16.65" customHeight="1" spans="1:8">
      <c r="A25" s="121" t="s">
        <v>536</v>
      </c>
      <c r="B25" s="120"/>
      <c r="C25" s="120"/>
      <c r="D25" s="120"/>
      <c r="E25" s="120"/>
      <c r="F25" s="120"/>
      <c r="G25" s="120"/>
      <c r="H25" s="60"/>
    </row>
    <row r="26" ht="16.65" customHeight="1" spans="1:8">
      <c r="A26" s="119" t="s">
        <v>537</v>
      </c>
      <c r="B26" s="120"/>
      <c r="C26" s="120"/>
      <c r="D26" s="120"/>
      <c r="E26" s="120"/>
      <c r="F26" s="120"/>
      <c r="G26" s="120"/>
      <c r="H26" s="60"/>
    </row>
    <row r="27" ht="16.65" customHeight="1" spans="1:8">
      <c r="A27" s="121" t="s">
        <v>538</v>
      </c>
      <c r="B27" s="120"/>
      <c r="C27" s="120"/>
      <c r="D27" s="120"/>
      <c r="E27" s="120"/>
      <c r="F27" s="120"/>
      <c r="G27" s="120"/>
      <c r="H27" s="60"/>
    </row>
    <row r="28" ht="16.65" customHeight="1" spans="1:8">
      <c r="A28" s="121" t="s">
        <v>539</v>
      </c>
      <c r="B28" s="120"/>
      <c r="C28" s="120"/>
      <c r="D28" s="120"/>
      <c r="E28" s="120"/>
      <c r="F28" s="120"/>
      <c r="G28" s="120"/>
      <c r="H28" s="60"/>
    </row>
    <row r="29" ht="16.65" customHeight="1" spans="1:8">
      <c r="A29" s="121" t="s">
        <v>540</v>
      </c>
      <c r="B29" s="120"/>
      <c r="C29" s="120"/>
      <c r="D29" s="120"/>
      <c r="E29" s="120"/>
      <c r="F29" s="120"/>
      <c r="G29" s="120"/>
      <c r="H29" s="60"/>
    </row>
    <row r="30" ht="16.65" customHeight="1" spans="1:8">
      <c r="A30" s="121" t="s">
        <v>539</v>
      </c>
      <c r="B30" s="120"/>
      <c r="C30" s="120"/>
      <c r="D30" s="120"/>
      <c r="E30" s="120"/>
      <c r="F30" s="120"/>
      <c r="G30" s="120"/>
      <c r="H30" s="60"/>
    </row>
    <row r="31" ht="16.65" customHeight="1" spans="1:8">
      <c r="A31" s="121" t="s">
        <v>541</v>
      </c>
      <c r="B31" s="120"/>
      <c r="C31" s="120"/>
      <c r="D31" s="120"/>
      <c r="E31" s="120"/>
      <c r="F31" s="120"/>
      <c r="G31" s="120"/>
      <c r="H31" s="60"/>
    </row>
    <row r="32" ht="16.65" customHeight="1" spans="1:8">
      <c r="A32" s="121" t="s">
        <v>539</v>
      </c>
      <c r="B32" s="120"/>
      <c r="C32" s="120"/>
      <c r="D32" s="120"/>
      <c r="E32" s="120"/>
      <c r="F32" s="120"/>
      <c r="G32" s="120"/>
      <c r="H32" s="60"/>
    </row>
    <row r="33" ht="16.65" customHeight="1" spans="1:8">
      <c r="A33" s="121" t="s">
        <v>542</v>
      </c>
      <c r="B33" s="120"/>
      <c r="C33" s="120"/>
      <c r="D33" s="120"/>
      <c r="E33" s="120"/>
      <c r="F33" s="120"/>
      <c r="G33" s="120"/>
      <c r="H33" s="60"/>
    </row>
    <row r="34" ht="16.65" customHeight="1" spans="1:8">
      <c r="A34" s="121" t="s">
        <v>539</v>
      </c>
      <c r="B34" s="120"/>
      <c r="C34" s="120"/>
      <c r="D34" s="120"/>
      <c r="E34" s="120"/>
      <c r="F34" s="120"/>
      <c r="G34" s="120"/>
      <c r="H34" s="60"/>
    </row>
    <row r="35" ht="16.65" customHeight="1" spans="1:8">
      <c r="A35" s="121" t="s">
        <v>543</v>
      </c>
      <c r="B35" s="120"/>
      <c r="C35" s="120"/>
      <c r="D35" s="120"/>
      <c r="E35" s="120"/>
      <c r="F35" s="120"/>
      <c r="G35" s="120"/>
      <c r="H35" s="60"/>
    </row>
    <row r="36" ht="16.65" customHeight="1" spans="1:8">
      <c r="A36" s="121" t="s">
        <v>539</v>
      </c>
      <c r="B36" s="120"/>
      <c r="C36" s="120"/>
      <c r="D36" s="120"/>
      <c r="E36" s="120"/>
      <c r="F36" s="120"/>
      <c r="G36" s="120"/>
      <c r="H36" s="60"/>
    </row>
    <row r="37" ht="16.65" customHeight="1" spans="1:8">
      <c r="A37" s="121" t="s">
        <v>544</v>
      </c>
      <c r="B37" s="120"/>
      <c r="C37" s="120"/>
      <c r="D37" s="120"/>
      <c r="E37" s="120"/>
      <c r="F37" s="120"/>
      <c r="G37" s="120"/>
      <c r="H37" s="60"/>
    </row>
    <row r="38" ht="16.65" customHeight="1" spans="1:8">
      <c r="A38" s="121" t="s">
        <v>539</v>
      </c>
      <c r="B38" s="120"/>
      <c r="C38" s="120"/>
      <c r="D38" s="120"/>
      <c r="E38" s="120"/>
      <c r="F38" s="120"/>
      <c r="G38" s="120"/>
      <c r="H38" s="60"/>
    </row>
    <row r="39" ht="16.65" customHeight="1" spans="1:8">
      <c r="A39" s="121" t="s">
        <v>545</v>
      </c>
      <c r="B39" s="120"/>
      <c r="C39" s="120"/>
      <c r="D39" s="120"/>
      <c r="E39" s="120"/>
      <c r="F39" s="120"/>
      <c r="G39" s="120"/>
      <c r="H39" s="60"/>
    </row>
    <row r="40" ht="16.65" customHeight="1" spans="1:8">
      <c r="A40" s="121" t="s">
        <v>539</v>
      </c>
      <c r="B40" s="120"/>
      <c r="C40" s="120"/>
      <c r="D40" s="120"/>
      <c r="E40" s="120"/>
      <c r="F40" s="120"/>
      <c r="G40" s="120"/>
      <c r="H40" s="60"/>
    </row>
    <row r="41" ht="16.65" customHeight="1" spans="1:8">
      <c r="A41" s="121" t="s">
        <v>546</v>
      </c>
      <c r="B41" s="120"/>
      <c r="C41" s="120"/>
      <c r="D41" s="120"/>
      <c r="E41" s="120"/>
      <c r="F41" s="120"/>
      <c r="G41" s="120"/>
      <c r="H41" s="60"/>
    </row>
    <row r="42" ht="16.65" customHeight="1" spans="1:8">
      <c r="A42" s="121" t="s">
        <v>539</v>
      </c>
      <c r="B42" s="120"/>
      <c r="C42" s="120"/>
      <c r="D42" s="120"/>
      <c r="E42" s="120"/>
      <c r="F42" s="120"/>
      <c r="G42" s="120"/>
      <c r="H42" s="60"/>
    </row>
    <row r="43" ht="16.65" customHeight="1" spans="1:8">
      <c r="A43" s="121" t="s">
        <v>547</v>
      </c>
      <c r="B43" s="120"/>
      <c r="C43" s="120"/>
      <c r="D43" s="120"/>
      <c r="E43" s="120"/>
      <c r="F43" s="120"/>
      <c r="G43" s="120"/>
      <c r="H43" s="60"/>
    </row>
    <row r="44" ht="16.65" customHeight="1" spans="1:8">
      <c r="A44" s="121" t="s">
        <v>539</v>
      </c>
      <c r="B44" s="120"/>
      <c r="C44" s="120"/>
      <c r="D44" s="120"/>
      <c r="E44" s="120"/>
      <c r="F44" s="120"/>
      <c r="G44" s="120"/>
      <c r="H44" s="60"/>
    </row>
    <row r="45" ht="16.65" customHeight="1" spans="1:8">
      <c r="A45" s="121" t="s">
        <v>548</v>
      </c>
      <c r="B45" s="120"/>
      <c r="C45" s="120"/>
      <c r="D45" s="120"/>
      <c r="E45" s="120"/>
      <c r="F45" s="120"/>
      <c r="G45" s="120"/>
      <c r="H45" s="60"/>
    </row>
    <row r="46" ht="16.65" customHeight="1" spans="1:8">
      <c r="A46" s="121" t="s">
        <v>539</v>
      </c>
      <c r="B46" s="120"/>
      <c r="C46" s="120"/>
      <c r="D46" s="120"/>
      <c r="E46" s="120"/>
      <c r="F46" s="120"/>
      <c r="G46" s="120"/>
      <c r="H46" s="60"/>
    </row>
    <row r="47" ht="16.65" customHeight="1" spans="1:8">
      <c r="A47" s="121" t="s">
        <v>549</v>
      </c>
      <c r="B47" s="120"/>
      <c r="C47" s="120"/>
      <c r="D47" s="120"/>
      <c r="E47" s="120"/>
      <c r="F47" s="120"/>
      <c r="G47" s="120"/>
      <c r="H47" s="60"/>
    </row>
    <row r="48" ht="16.65" customHeight="1" spans="1:8">
      <c r="A48" s="121" t="s">
        <v>539</v>
      </c>
      <c r="B48" s="120"/>
      <c r="C48" s="120"/>
      <c r="D48" s="120"/>
      <c r="E48" s="120"/>
      <c r="F48" s="120"/>
      <c r="G48" s="120"/>
      <c r="H48" s="60"/>
    </row>
    <row r="49" ht="16.65" customHeight="1" spans="1:8">
      <c r="A49" s="121" t="s">
        <v>550</v>
      </c>
      <c r="B49" s="120"/>
      <c r="C49" s="120"/>
      <c r="D49" s="120"/>
      <c r="E49" s="120"/>
      <c r="F49" s="120"/>
      <c r="G49" s="120"/>
      <c r="H49" s="60"/>
    </row>
    <row r="50" ht="16.65" customHeight="1" spans="1:8">
      <c r="A50" s="121" t="s">
        <v>539</v>
      </c>
      <c r="B50" s="120"/>
      <c r="C50" s="120"/>
      <c r="D50" s="120"/>
      <c r="E50" s="120"/>
      <c r="F50" s="120"/>
      <c r="G50" s="120"/>
      <c r="H50" s="60"/>
    </row>
    <row r="51" ht="16.65" customHeight="1" spans="1:8">
      <c r="A51" s="121" t="s">
        <v>551</v>
      </c>
      <c r="B51" s="120"/>
      <c r="C51" s="120"/>
      <c r="D51" s="120"/>
      <c r="E51" s="120"/>
      <c r="F51" s="120"/>
      <c r="G51" s="120"/>
      <c r="H51" s="60"/>
    </row>
    <row r="52" ht="16.65" customHeight="1" spans="1:8">
      <c r="A52" s="121" t="s">
        <v>539</v>
      </c>
      <c r="B52" s="120"/>
      <c r="C52" s="120"/>
      <c r="D52" s="120"/>
      <c r="E52" s="120"/>
      <c r="F52" s="120"/>
      <c r="G52" s="120"/>
      <c r="H52" s="60"/>
    </row>
    <row r="53" ht="16.65" customHeight="1" spans="1:8">
      <c r="A53" s="121" t="s">
        <v>552</v>
      </c>
      <c r="B53" s="120"/>
      <c r="C53" s="120"/>
      <c r="D53" s="120"/>
      <c r="E53" s="120"/>
      <c r="F53" s="120"/>
      <c r="G53" s="120"/>
      <c r="H53" s="60"/>
    </row>
    <row r="54" ht="16.65" customHeight="1" spans="1:8">
      <c r="A54" s="121" t="s">
        <v>539</v>
      </c>
      <c r="B54" s="120"/>
      <c r="C54" s="120"/>
      <c r="D54" s="120"/>
      <c r="E54" s="120"/>
      <c r="F54" s="120"/>
      <c r="G54" s="120"/>
      <c r="H54" s="60"/>
    </row>
    <row r="55" ht="16.65" customHeight="1" spans="1:8">
      <c r="A55" s="121" t="s">
        <v>553</v>
      </c>
      <c r="B55" s="120"/>
      <c r="C55" s="120"/>
      <c r="D55" s="120"/>
      <c r="E55" s="120"/>
      <c r="F55" s="120"/>
      <c r="G55" s="120"/>
      <c r="H55" s="60"/>
    </row>
    <row r="56" ht="16.65" customHeight="1" spans="1:8">
      <c r="A56" s="121" t="s">
        <v>539</v>
      </c>
      <c r="B56" s="120"/>
      <c r="C56" s="120"/>
      <c r="D56" s="120"/>
      <c r="E56" s="120"/>
      <c r="F56" s="120"/>
      <c r="G56" s="120"/>
      <c r="H56" s="60"/>
    </row>
    <row r="57" ht="16.65" customHeight="1" spans="1:8">
      <c r="A57" s="121" t="s">
        <v>554</v>
      </c>
      <c r="B57" s="120"/>
      <c r="C57" s="120"/>
      <c r="D57" s="120"/>
      <c r="E57" s="120"/>
      <c r="F57" s="120"/>
      <c r="G57" s="120"/>
      <c r="H57" s="60"/>
    </row>
    <row r="58" ht="16.65" customHeight="1" spans="1:8">
      <c r="A58" s="121" t="s">
        <v>539</v>
      </c>
      <c r="B58" s="120"/>
      <c r="C58" s="120"/>
      <c r="D58" s="120"/>
      <c r="E58" s="120"/>
      <c r="F58" s="120"/>
      <c r="G58" s="120"/>
      <c r="H58" s="60"/>
    </row>
    <row r="59" ht="16.65" customHeight="1" spans="1:8">
      <c r="A59" s="121" t="s">
        <v>555</v>
      </c>
      <c r="B59" s="120"/>
      <c r="C59" s="120"/>
      <c r="D59" s="120"/>
      <c r="E59" s="120"/>
      <c r="F59" s="120"/>
      <c r="G59" s="120"/>
      <c r="H59" s="60"/>
    </row>
    <row r="60" ht="16.65" customHeight="1" spans="1:8">
      <c r="A60" s="121" t="s">
        <v>539</v>
      </c>
      <c r="B60" s="120"/>
      <c r="C60" s="120"/>
      <c r="D60" s="120"/>
      <c r="E60" s="120"/>
      <c r="F60" s="120"/>
      <c r="G60" s="120"/>
      <c r="H60" s="60"/>
    </row>
    <row r="61" ht="16.65" customHeight="1" spans="1:8">
      <c r="A61" s="121" t="s">
        <v>556</v>
      </c>
      <c r="B61" s="120"/>
      <c r="C61" s="120"/>
      <c r="D61" s="120"/>
      <c r="E61" s="120"/>
      <c r="F61" s="120"/>
      <c r="G61" s="120"/>
      <c r="H61" s="60"/>
    </row>
    <row r="62" ht="16.65" customHeight="1" spans="1:8">
      <c r="A62" s="121" t="s">
        <v>539</v>
      </c>
      <c r="B62" s="120"/>
      <c r="C62" s="120"/>
      <c r="D62" s="120"/>
      <c r="E62" s="120"/>
      <c r="F62" s="120"/>
      <c r="G62" s="120"/>
      <c r="H62" s="60"/>
    </row>
    <row r="63" ht="16.65" customHeight="1" spans="1:8">
      <c r="A63" s="121" t="s">
        <v>557</v>
      </c>
      <c r="B63" s="120"/>
      <c r="C63" s="120"/>
      <c r="D63" s="120"/>
      <c r="E63" s="120"/>
      <c r="F63" s="120"/>
      <c r="G63" s="120"/>
      <c r="H63" s="60"/>
    </row>
    <row r="64" ht="22.95" customHeight="1" spans="1:8">
      <c r="A64" s="60" t="s">
        <v>558</v>
      </c>
      <c r="B64" s="60"/>
      <c r="C64" s="60"/>
      <c r="D64" s="60"/>
      <c r="E64" s="60"/>
      <c r="F64" s="60"/>
      <c r="G64" s="60"/>
      <c r="H64" s="60"/>
    </row>
    <row r="65" ht="44" customHeight="1" spans="1:8">
      <c r="A65" s="122" t="s">
        <v>559</v>
      </c>
      <c r="B65" s="122"/>
      <c r="C65" s="122"/>
      <c r="D65" s="122"/>
      <c r="E65" s="122"/>
      <c r="F65" s="122"/>
      <c r="G65" s="122"/>
      <c r="H65" s="122"/>
    </row>
  </sheetData>
  <mergeCells count="2">
    <mergeCell ref="A2:H2"/>
    <mergeCell ref="A65:H6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8.6" defaultRowHeight="14.25" outlineLevelCol="5"/>
  <cols>
    <col min="1" max="1" width="40.375" style="92" customWidth="1"/>
    <col min="2" max="2" width="13" style="92" customWidth="1"/>
    <col min="3" max="3" width="13.5" style="92" customWidth="1"/>
    <col min="4" max="4" width="16" style="92" customWidth="1"/>
    <col min="5" max="16384" width="8.6" style="92"/>
  </cols>
  <sheetData>
    <row r="1" ht="22.35" customHeight="1" spans="1:4">
      <c r="A1" s="93" t="s">
        <v>560</v>
      </c>
      <c r="B1" s="94"/>
      <c r="C1" s="94"/>
      <c r="D1" s="94"/>
    </row>
    <row r="2" ht="20.25" spans="1:4">
      <c r="A2" s="95" t="s">
        <v>561</v>
      </c>
      <c r="B2" s="95"/>
      <c r="C2" s="95"/>
      <c r="D2" s="95"/>
    </row>
    <row r="3" spans="1:4">
      <c r="A3" s="96" t="s">
        <v>39</v>
      </c>
      <c r="B3" s="96"/>
      <c r="C3" s="96"/>
      <c r="D3" s="96"/>
    </row>
    <row r="4" ht="48" customHeight="1" spans="1:4">
      <c r="A4" s="97" t="s">
        <v>511</v>
      </c>
      <c r="B4" s="98" t="s">
        <v>41</v>
      </c>
      <c r="C4" s="99" t="s">
        <v>562</v>
      </c>
      <c r="D4" s="99" t="s">
        <v>563</v>
      </c>
    </row>
    <row r="5" ht="24.6" customHeight="1" spans="1:4">
      <c r="A5" s="100" t="s">
        <v>564</v>
      </c>
      <c r="B5" s="100">
        <v>2420</v>
      </c>
      <c r="C5" s="101">
        <f>C6+C7+C8</f>
        <v>2287</v>
      </c>
      <c r="D5" s="102">
        <f>B5/C5</f>
        <v>1.0582</v>
      </c>
    </row>
    <row r="6" ht="32.4" customHeight="1" spans="1:4">
      <c r="A6" s="103" t="s">
        <v>565</v>
      </c>
      <c r="B6" s="104">
        <v>98</v>
      </c>
      <c r="C6" s="105">
        <v>98</v>
      </c>
      <c r="D6" s="102">
        <f>B6/C6</f>
        <v>1</v>
      </c>
    </row>
    <row r="7" ht="32.4" customHeight="1" spans="1:4">
      <c r="A7" s="103" t="s">
        <v>566</v>
      </c>
      <c r="B7" s="104">
        <v>448.42</v>
      </c>
      <c r="C7" s="105">
        <v>484</v>
      </c>
      <c r="D7" s="102">
        <f>B7/C7</f>
        <v>0.9265</v>
      </c>
    </row>
    <row r="8" ht="32.4" customHeight="1" spans="1:4">
      <c r="A8" s="103" t="s">
        <v>567</v>
      </c>
      <c r="B8" s="104">
        <v>1874.18</v>
      </c>
      <c r="C8" s="105">
        <f>C9+C10</f>
        <v>1705</v>
      </c>
      <c r="D8" s="102">
        <f>B8/C8</f>
        <v>1.0992</v>
      </c>
    </row>
    <row r="9" ht="32.4" customHeight="1" spans="1:6">
      <c r="A9" s="106" t="s">
        <v>568</v>
      </c>
      <c r="B9" s="107">
        <v>1274.18</v>
      </c>
      <c r="C9" s="108">
        <v>1705</v>
      </c>
      <c r="D9" s="102">
        <f>B9/C9</f>
        <v>0.7473</v>
      </c>
      <c r="F9" s="109"/>
    </row>
    <row r="10" ht="32.4" customHeight="1" spans="1:4">
      <c r="A10" s="106" t="s">
        <v>569</v>
      </c>
      <c r="B10" s="107">
        <v>600</v>
      </c>
      <c r="C10" s="110"/>
      <c r="D10" s="102"/>
    </row>
    <row r="12" ht="15.6" customHeight="1" spans="1:1">
      <c r="A12" s="111" t="s">
        <v>570</v>
      </c>
    </row>
    <row r="13" ht="87" customHeight="1" spans="1:4">
      <c r="A13" s="112" t="s">
        <v>571</v>
      </c>
      <c r="B13" s="112"/>
      <c r="C13" s="112"/>
      <c r="D13" s="112"/>
    </row>
    <row r="14" ht="81.6" customHeight="1" spans="1:4">
      <c r="A14" s="112" t="s">
        <v>572</v>
      </c>
      <c r="B14" s="112"/>
      <c r="C14" s="112"/>
      <c r="D14" s="112"/>
    </row>
    <row r="15" spans="1:4">
      <c r="A15" s="113"/>
      <c r="B15" s="113"/>
      <c r="C15" s="113"/>
      <c r="D15" s="113"/>
    </row>
    <row r="16" spans="1:4">
      <c r="A16" s="114"/>
      <c r="B16" s="114"/>
      <c r="C16" s="114"/>
      <c r="D16" s="114"/>
    </row>
    <row r="17" spans="1:4">
      <c r="A17" s="114"/>
      <c r="B17" s="114"/>
      <c r="C17" s="114"/>
      <c r="D17" s="114"/>
    </row>
  </sheetData>
  <mergeCells count="4">
    <mergeCell ref="A2:D2"/>
    <mergeCell ref="A3:D3"/>
    <mergeCell ref="A13:D13"/>
    <mergeCell ref="A14:D14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1" sqref="A1"/>
    </sheetView>
  </sheetViews>
  <sheetFormatPr defaultColWidth="9" defaultRowHeight="14.25" outlineLevelCol="3"/>
  <cols>
    <col min="1" max="1" width="40.25" customWidth="1"/>
    <col min="2" max="2" width="14.1" customWidth="1"/>
    <col min="3" max="3" width="15.4" customWidth="1"/>
    <col min="4" max="4" width="19.625" customWidth="1"/>
  </cols>
  <sheetData>
    <row r="1" spans="1:1">
      <c r="A1" s="44" t="s">
        <v>573</v>
      </c>
    </row>
    <row r="2" ht="20.25" spans="1:4">
      <c r="A2" s="45" t="s">
        <v>574</v>
      </c>
      <c r="B2" s="45"/>
      <c r="C2" s="45"/>
      <c r="D2" s="45"/>
    </row>
    <row r="3" spans="1:4">
      <c r="A3" s="46"/>
      <c r="B3" s="47"/>
      <c r="C3" s="47"/>
      <c r="D3" s="76" t="s">
        <v>510</v>
      </c>
    </row>
    <row r="4" ht="34.5" customHeight="1" spans="1:4">
      <c r="A4" s="68" t="s">
        <v>575</v>
      </c>
      <c r="B4" s="68" t="s">
        <v>41</v>
      </c>
      <c r="C4" s="21" t="s">
        <v>42</v>
      </c>
      <c r="D4" s="21" t="s">
        <v>130</v>
      </c>
    </row>
    <row r="5" ht="16.2" customHeight="1" spans="1:4">
      <c r="A5" s="88" t="s">
        <v>576</v>
      </c>
      <c r="B5" s="53"/>
      <c r="C5" s="89"/>
      <c r="D5" s="90"/>
    </row>
    <row r="6" ht="16.2" customHeight="1" spans="1:4">
      <c r="A6" s="88" t="s">
        <v>577</v>
      </c>
      <c r="B6" s="53"/>
      <c r="C6" s="79"/>
      <c r="D6" s="63"/>
    </row>
    <row r="7" ht="16.2" customHeight="1" spans="1:4">
      <c r="A7" s="88" t="s">
        <v>578</v>
      </c>
      <c r="B7" s="53"/>
      <c r="C7" s="89">
        <v>2500</v>
      </c>
      <c r="D7" s="63">
        <f>B7/C7</f>
        <v>0</v>
      </c>
    </row>
    <row r="8" ht="16.2" customHeight="1" spans="1:4">
      <c r="A8" s="88" t="s">
        <v>579</v>
      </c>
      <c r="B8" s="53">
        <v>12500</v>
      </c>
      <c r="C8" s="89">
        <v>3250</v>
      </c>
      <c r="D8" s="63">
        <f t="shared" ref="D8:D20" si="0">B8/C8</f>
        <v>3.8462</v>
      </c>
    </row>
    <row r="9" ht="16.2" customHeight="1" spans="1:4">
      <c r="A9" s="88" t="s">
        <v>580</v>
      </c>
      <c r="B9" s="53">
        <v>1875</v>
      </c>
      <c r="C9" s="89">
        <v>490</v>
      </c>
      <c r="D9" s="63">
        <f t="shared" si="0"/>
        <v>3.8265</v>
      </c>
    </row>
    <row r="10" ht="16.2" customHeight="1" spans="1:4">
      <c r="A10" s="88" t="s">
        <v>581</v>
      </c>
      <c r="B10" s="53">
        <v>227625</v>
      </c>
      <c r="C10" s="89">
        <v>58660</v>
      </c>
      <c r="D10" s="63">
        <f t="shared" si="0"/>
        <v>3.8804</v>
      </c>
    </row>
    <row r="11" ht="16.2" customHeight="1" spans="1:4">
      <c r="A11" s="88" t="s">
        <v>582</v>
      </c>
      <c r="B11" s="53"/>
      <c r="C11" s="89"/>
      <c r="D11" s="63"/>
    </row>
    <row r="12" ht="16.2" customHeight="1" spans="1:4">
      <c r="A12" s="88" t="s">
        <v>583</v>
      </c>
      <c r="B12" s="53">
        <v>2500</v>
      </c>
      <c r="C12" s="89">
        <v>2800</v>
      </c>
      <c r="D12" s="63">
        <f t="shared" si="0"/>
        <v>0.8929</v>
      </c>
    </row>
    <row r="13" ht="16.2" customHeight="1" spans="1:4">
      <c r="A13" s="88" t="s">
        <v>584</v>
      </c>
      <c r="B13" s="53">
        <v>5500</v>
      </c>
      <c r="C13" s="89">
        <v>5000</v>
      </c>
      <c r="D13" s="63">
        <f t="shared" si="0"/>
        <v>1.1</v>
      </c>
    </row>
    <row r="14" ht="16.2" customHeight="1" spans="1:4">
      <c r="A14" s="88" t="s">
        <v>585</v>
      </c>
      <c r="B14" s="53"/>
      <c r="C14" s="89"/>
      <c r="D14" s="63"/>
    </row>
    <row r="15" ht="16.2" customHeight="1" spans="1:4">
      <c r="A15" s="88" t="s">
        <v>586</v>
      </c>
      <c r="B15" s="53"/>
      <c r="C15" s="89"/>
      <c r="D15" s="63"/>
    </row>
    <row r="16" ht="16.2" customHeight="1" spans="1:4">
      <c r="A16" s="88" t="s">
        <v>587</v>
      </c>
      <c r="B16" s="53">
        <v>4500</v>
      </c>
      <c r="C16" s="89">
        <v>5900</v>
      </c>
      <c r="D16" s="63">
        <f t="shared" si="0"/>
        <v>0.7627</v>
      </c>
    </row>
    <row r="17" ht="16.2" customHeight="1" spans="1:4">
      <c r="A17" s="88" t="s">
        <v>588</v>
      </c>
      <c r="B17" s="53"/>
      <c r="C17" s="89"/>
      <c r="D17" s="63"/>
    </row>
    <row r="18" ht="16.2" customHeight="1" spans="1:4">
      <c r="A18" s="88" t="s">
        <v>589</v>
      </c>
      <c r="B18" s="74"/>
      <c r="C18" s="89">
        <v>1300</v>
      </c>
      <c r="D18" s="63">
        <f t="shared" si="0"/>
        <v>0</v>
      </c>
    </row>
    <row r="19" ht="16.2" customHeight="1" spans="1:4">
      <c r="A19" s="91"/>
      <c r="B19" s="53"/>
      <c r="C19" s="54"/>
      <c r="D19" s="63"/>
    </row>
    <row r="20" ht="16.2" customHeight="1" spans="1:4">
      <c r="A20" s="51" t="s">
        <v>590</v>
      </c>
      <c r="B20" s="53">
        <v>254500</v>
      </c>
      <c r="C20" s="53">
        <v>79900</v>
      </c>
      <c r="D20" s="63">
        <f t="shared" si="0"/>
        <v>3.1852</v>
      </c>
    </row>
    <row r="21" ht="16.2" customHeight="1" spans="1:4">
      <c r="A21" s="52" t="s">
        <v>591</v>
      </c>
      <c r="B21" s="54"/>
      <c r="C21" s="54"/>
      <c r="D21" s="54"/>
    </row>
    <row r="22" ht="16.2" customHeight="1" spans="1:4">
      <c r="A22" s="52" t="s">
        <v>592</v>
      </c>
      <c r="B22" s="54"/>
      <c r="C22" s="54"/>
      <c r="D22" s="54"/>
    </row>
    <row r="23" ht="16.2" customHeight="1" spans="1:4">
      <c r="A23" s="62" t="s">
        <v>593</v>
      </c>
      <c r="B23" s="54"/>
      <c r="C23" s="54"/>
      <c r="D23" s="54"/>
    </row>
    <row r="24" ht="16.2" customHeight="1" spans="1:4">
      <c r="A24" s="62" t="s">
        <v>594</v>
      </c>
      <c r="B24" s="54"/>
      <c r="C24" s="54"/>
      <c r="D24" s="54"/>
    </row>
    <row r="25" ht="16.2" customHeight="1" spans="1:4">
      <c r="A25" s="62" t="s">
        <v>595</v>
      </c>
      <c r="B25" s="54"/>
      <c r="C25" s="54"/>
      <c r="D25" s="54"/>
    </row>
    <row r="26" ht="16.2" customHeight="1" spans="1:4">
      <c r="A26" s="54" t="s">
        <v>596</v>
      </c>
      <c r="B26" s="54"/>
      <c r="C26" s="54"/>
      <c r="D26" s="54"/>
    </row>
    <row r="27" ht="16.2" customHeight="1" spans="1:4">
      <c r="A27" s="54" t="s">
        <v>597</v>
      </c>
      <c r="B27" s="54"/>
      <c r="C27" s="54"/>
      <c r="D27" s="54"/>
    </row>
    <row r="28" ht="16.2" customHeight="1" spans="1:4">
      <c r="A28" s="51" t="s">
        <v>70</v>
      </c>
      <c r="B28" s="53">
        <v>254500</v>
      </c>
      <c r="C28" s="53">
        <v>79900</v>
      </c>
      <c r="D28" s="63">
        <f>B28/C28</f>
        <v>3.1852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A1" sqref="A1"/>
    </sheetView>
  </sheetViews>
  <sheetFormatPr defaultColWidth="9" defaultRowHeight="14.25" outlineLevelCol="3"/>
  <cols>
    <col min="1" max="1" width="49.25" customWidth="1"/>
    <col min="2" max="2" width="12.25" customWidth="1"/>
    <col min="3" max="3" width="11.375" style="74" customWidth="1"/>
    <col min="4" max="4" width="15.125" customWidth="1"/>
  </cols>
  <sheetData>
    <row r="1" ht="19.2" customHeight="1" spans="1:1">
      <c r="A1" s="44" t="s">
        <v>598</v>
      </c>
    </row>
    <row r="2" ht="23.4" customHeight="1" spans="1:4">
      <c r="A2" s="45" t="s">
        <v>599</v>
      </c>
      <c r="B2" s="45"/>
      <c r="C2" s="45"/>
      <c r="D2" s="45"/>
    </row>
    <row r="3" ht="17.4" customHeight="1" spans="1:4">
      <c r="A3" s="46"/>
      <c r="B3" s="47"/>
      <c r="C3" s="75"/>
      <c r="D3" s="76" t="s">
        <v>510</v>
      </c>
    </row>
    <row r="4" ht="40.5" spans="1:4">
      <c r="A4" s="51" t="s">
        <v>575</v>
      </c>
      <c r="B4" s="68" t="s">
        <v>41</v>
      </c>
      <c r="C4" s="21" t="s">
        <v>42</v>
      </c>
      <c r="D4" s="21" t="s">
        <v>130</v>
      </c>
    </row>
    <row r="5" ht="19.2" customHeight="1" spans="1:4">
      <c r="A5" s="54" t="s">
        <v>600</v>
      </c>
      <c r="B5" s="53"/>
      <c r="C5" s="77"/>
      <c r="D5" s="54"/>
    </row>
    <row r="6" ht="19.2" customHeight="1" spans="1:4">
      <c r="A6" s="78" t="s">
        <v>190</v>
      </c>
      <c r="B6" s="53"/>
      <c r="C6" s="77"/>
      <c r="D6" s="54"/>
    </row>
    <row r="7" ht="19.2" customHeight="1" spans="1:4">
      <c r="A7" s="54" t="s">
        <v>601</v>
      </c>
      <c r="B7" s="53"/>
      <c r="C7" s="77"/>
      <c r="D7" s="54"/>
    </row>
    <row r="8" ht="19.2" customHeight="1" spans="1:4">
      <c r="A8" s="78" t="s">
        <v>190</v>
      </c>
      <c r="B8" s="53"/>
      <c r="C8" s="77"/>
      <c r="D8" s="54"/>
    </row>
    <row r="9" ht="19.2" customHeight="1" spans="1:4">
      <c r="A9" s="54" t="s">
        <v>602</v>
      </c>
      <c r="B9" s="53"/>
      <c r="C9" s="77"/>
      <c r="D9" s="54"/>
    </row>
    <row r="10" ht="19.2" customHeight="1" spans="1:4">
      <c r="A10" s="78" t="s">
        <v>190</v>
      </c>
      <c r="B10" s="53"/>
      <c r="C10" s="77"/>
      <c r="D10" s="54"/>
    </row>
    <row r="11" ht="19.2" customHeight="1" spans="1:4">
      <c r="A11" s="54" t="s">
        <v>603</v>
      </c>
      <c r="B11" s="53">
        <v>245000</v>
      </c>
      <c r="C11" s="77">
        <v>75800</v>
      </c>
      <c r="D11" s="63">
        <f>B11/C11</f>
        <v>3.2322</v>
      </c>
    </row>
    <row r="12" ht="19.2" customHeight="1" spans="1:4">
      <c r="A12" s="79" t="s">
        <v>604</v>
      </c>
      <c r="B12" s="80">
        <v>220625</v>
      </c>
      <c r="C12" s="81">
        <v>58660</v>
      </c>
      <c r="D12" s="63">
        <f t="shared" ref="D12:D23" si="0">B12/C12</f>
        <v>3.7611</v>
      </c>
    </row>
    <row r="13" ht="19.2" customHeight="1" spans="1:4">
      <c r="A13" s="79" t="s">
        <v>605</v>
      </c>
      <c r="B13" s="80">
        <v>220625</v>
      </c>
      <c r="C13" s="81">
        <v>58660</v>
      </c>
      <c r="D13" s="63">
        <f t="shared" si="0"/>
        <v>3.7611</v>
      </c>
    </row>
    <row r="14" ht="19.2" customHeight="1" spans="1:4">
      <c r="A14" s="79" t="s">
        <v>606</v>
      </c>
      <c r="B14" s="80"/>
      <c r="C14" s="81">
        <v>2500</v>
      </c>
      <c r="D14" s="63">
        <f t="shared" si="0"/>
        <v>0</v>
      </c>
    </row>
    <row r="15" ht="19.2" customHeight="1" spans="1:4">
      <c r="A15" s="79" t="s">
        <v>607</v>
      </c>
      <c r="B15" s="80"/>
      <c r="C15" s="81">
        <v>2500</v>
      </c>
      <c r="D15" s="63">
        <f t="shared" si="0"/>
        <v>0</v>
      </c>
    </row>
    <row r="16" ht="19.2" customHeight="1" spans="1:4">
      <c r="A16" s="79" t="s">
        <v>608</v>
      </c>
      <c r="B16" s="80">
        <v>12500</v>
      </c>
      <c r="C16" s="81">
        <v>3250</v>
      </c>
      <c r="D16" s="63">
        <f t="shared" si="0"/>
        <v>3.8462</v>
      </c>
    </row>
    <row r="17" ht="19.2" customHeight="1" spans="1:4">
      <c r="A17" s="79" t="s">
        <v>609</v>
      </c>
      <c r="B17" s="80">
        <v>12500</v>
      </c>
      <c r="C17" s="81">
        <v>3250</v>
      </c>
      <c r="D17" s="63">
        <f t="shared" si="0"/>
        <v>3.8462</v>
      </c>
    </row>
    <row r="18" ht="19.2" customHeight="1" spans="1:4">
      <c r="A18" s="79" t="s">
        <v>610</v>
      </c>
      <c r="B18" s="80">
        <v>1875</v>
      </c>
      <c r="C18" s="81">
        <v>490</v>
      </c>
      <c r="D18" s="63">
        <f t="shared" si="0"/>
        <v>3.8265</v>
      </c>
    </row>
    <row r="19" ht="19.2" customHeight="1" spans="1:4">
      <c r="A19" s="79" t="s">
        <v>611</v>
      </c>
      <c r="B19" s="80">
        <v>1875</v>
      </c>
      <c r="C19" s="81">
        <v>490</v>
      </c>
      <c r="D19" s="63">
        <f t="shared" si="0"/>
        <v>3.8265</v>
      </c>
    </row>
    <row r="20" ht="19.2" customHeight="1" spans="1:4">
      <c r="A20" s="79" t="s">
        <v>612</v>
      </c>
      <c r="B20" s="82">
        <v>5500</v>
      </c>
      <c r="C20" s="81">
        <v>5000</v>
      </c>
      <c r="D20" s="63">
        <f t="shared" si="0"/>
        <v>1.1</v>
      </c>
    </row>
    <row r="21" ht="19.2" customHeight="1" spans="1:4">
      <c r="A21" s="79" t="s">
        <v>613</v>
      </c>
      <c r="B21" s="82">
        <v>5500</v>
      </c>
      <c r="C21" s="81">
        <v>5000</v>
      </c>
      <c r="D21" s="63">
        <f t="shared" si="0"/>
        <v>1.1</v>
      </c>
    </row>
    <row r="22" ht="19.2" customHeight="1" spans="1:4">
      <c r="A22" s="79" t="s">
        <v>350</v>
      </c>
      <c r="B22" s="82">
        <v>4500</v>
      </c>
      <c r="C22" s="81">
        <v>5900</v>
      </c>
      <c r="D22" s="63">
        <f t="shared" si="0"/>
        <v>0.7627</v>
      </c>
    </row>
    <row r="23" ht="19.2" customHeight="1" spans="1:4">
      <c r="A23" s="79" t="s">
        <v>351</v>
      </c>
      <c r="B23" s="82">
        <v>4500</v>
      </c>
      <c r="C23" s="81">
        <v>5900</v>
      </c>
      <c r="D23" s="63">
        <f t="shared" si="0"/>
        <v>0.7627</v>
      </c>
    </row>
    <row r="24" ht="19.2" customHeight="1" spans="1:4">
      <c r="A24" s="54" t="s">
        <v>614</v>
      </c>
      <c r="B24" s="53"/>
      <c r="C24" s="77"/>
      <c r="D24" s="63"/>
    </row>
    <row r="25" ht="19.2" customHeight="1" spans="1:4">
      <c r="A25" s="78" t="s">
        <v>190</v>
      </c>
      <c r="B25" s="53"/>
      <c r="C25" s="77"/>
      <c r="D25" s="63"/>
    </row>
    <row r="26" ht="19.2" customHeight="1" spans="1:4">
      <c r="A26" s="54" t="s">
        <v>615</v>
      </c>
      <c r="B26" s="53"/>
      <c r="C26" s="77"/>
      <c r="D26" s="63"/>
    </row>
    <row r="27" ht="19.2" customHeight="1" spans="1:4">
      <c r="A27" s="78" t="s">
        <v>190</v>
      </c>
      <c r="B27" s="53"/>
      <c r="C27" s="77"/>
      <c r="D27" s="63"/>
    </row>
    <row r="28" ht="19.2" customHeight="1" spans="1:4">
      <c r="A28" s="54" t="s">
        <v>616</v>
      </c>
      <c r="B28" s="53"/>
      <c r="C28" s="77">
        <v>1300</v>
      </c>
      <c r="D28" s="63">
        <f>B28/C28</f>
        <v>0</v>
      </c>
    </row>
    <row r="29" ht="19.2" customHeight="1" spans="1:4">
      <c r="A29" s="79" t="s">
        <v>617</v>
      </c>
      <c r="B29" s="53"/>
      <c r="C29" s="81">
        <v>1300</v>
      </c>
      <c r="D29" s="63">
        <f>B29/C29</f>
        <v>0</v>
      </c>
    </row>
    <row r="30" ht="19.2" customHeight="1" spans="1:4">
      <c r="A30" s="79" t="s">
        <v>618</v>
      </c>
      <c r="B30" s="53"/>
      <c r="C30" s="81">
        <v>1300</v>
      </c>
      <c r="D30" s="63">
        <f>B30/C30</f>
        <v>0</v>
      </c>
    </row>
    <row r="31" ht="19.2" customHeight="1" spans="1:4">
      <c r="A31" s="54" t="s">
        <v>619</v>
      </c>
      <c r="B31" s="53"/>
      <c r="C31" s="77"/>
      <c r="D31" s="63"/>
    </row>
    <row r="32" ht="19.2" customHeight="1" spans="1:4">
      <c r="A32" s="78" t="s">
        <v>190</v>
      </c>
      <c r="B32" s="53"/>
      <c r="C32" s="77"/>
      <c r="D32" s="63"/>
    </row>
    <row r="33" ht="19.2" customHeight="1" spans="1:4">
      <c r="A33" s="54" t="s">
        <v>620</v>
      </c>
      <c r="B33" s="53">
        <v>2500</v>
      </c>
      <c r="C33" s="77">
        <v>2800</v>
      </c>
      <c r="D33" s="63">
        <f>B33/C33</f>
        <v>0.8929</v>
      </c>
    </row>
    <row r="34" ht="19.2" customHeight="1" spans="1:4">
      <c r="A34" s="79" t="s">
        <v>621</v>
      </c>
      <c r="B34" s="53">
        <v>2500</v>
      </c>
      <c r="C34" s="81">
        <v>2800</v>
      </c>
      <c r="D34" s="63">
        <f>B34/C34</f>
        <v>0.8929</v>
      </c>
    </row>
    <row r="35" ht="19.2" customHeight="1" spans="1:4">
      <c r="A35" s="79" t="s">
        <v>622</v>
      </c>
      <c r="B35" s="53">
        <v>1200</v>
      </c>
      <c r="C35" s="81">
        <v>1300</v>
      </c>
      <c r="D35" s="63">
        <f>B35/C35</f>
        <v>0.9231</v>
      </c>
    </row>
    <row r="36" ht="19.2" customHeight="1" spans="1:4">
      <c r="A36" s="79" t="s">
        <v>623</v>
      </c>
      <c r="B36" s="74">
        <v>1300</v>
      </c>
      <c r="C36" s="81">
        <v>1500</v>
      </c>
      <c r="D36" s="63">
        <f>B36/C36</f>
        <v>0.8667</v>
      </c>
    </row>
    <row r="37" ht="19.2" customHeight="1" spans="1:4">
      <c r="A37" s="54" t="s">
        <v>624</v>
      </c>
      <c r="B37" s="53">
        <v>7000</v>
      </c>
      <c r="C37" s="77"/>
      <c r="D37" s="63"/>
    </row>
    <row r="38" ht="19.2" customHeight="1" spans="1:4">
      <c r="A38" s="79" t="s">
        <v>423</v>
      </c>
      <c r="B38" s="53">
        <v>7000</v>
      </c>
      <c r="C38" s="77"/>
      <c r="D38" s="63"/>
    </row>
    <row r="39" ht="19.2" customHeight="1" spans="1:4">
      <c r="A39" s="79" t="s">
        <v>625</v>
      </c>
      <c r="B39" s="53">
        <v>7000</v>
      </c>
      <c r="C39" s="77"/>
      <c r="D39" s="63"/>
    </row>
    <row r="40" ht="19.2" customHeight="1" spans="1:4">
      <c r="A40" s="54" t="s">
        <v>626</v>
      </c>
      <c r="B40" s="53"/>
      <c r="C40" s="77"/>
      <c r="D40" s="63"/>
    </row>
    <row r="41" ht="19.2" customHeight="1" spans="1:4">
      <c r="A41" s="78" t="s">
        <v>190</v>
      </c>
      <c r="B41" s="53"/>
      <c r="C41" s="77"/>
      <c r="D41" s="63"/>
    </row>
    <row r="42" ht="19.2" customHeight="1" spans="1:4">
      <c r="A42" s="51" t="s">
        <v>627</v>
      </c>
      <c r="B42" s="53">
        <v>254500</v>
      </c>
      <c r="C42" s="77">
        <v>79900</v>
      </c>
      <c r="D42" s="63">
        <f>B42/C42</f>
        <v>3.1852</v>
      </c>
    </row>
    <row r="43" ht="19.2" customHeight="1" spans="1:4">
      <c r="A43" s="52" t="s">
        <v>427</v>
      </c>
      <c r="B43" s="53"/>
      <c r="C43" s="77"/>
      <c r="D43" s="63"/>
    </row>
    <row r="44" ht="19.2" customHeight="1" spans="1:4">
      <c r="A44" s="52" t="s">
        <v>113</v>
      </c>
      <c r="B44" s="53"/>
      <c r="C44" s="77"/>
      <c r="D44" s="63"/>
    </row>
    <row r="45" ht="19.2" customHeight="1" spans="1:4">
      <c r="A45" s="65" t="s">
        <v>628</v>
      </c>
      <c r="B45" s="53"/>
      <c r="C45" s="77"/>
      <c r="D45" s="63"/>
    </row>
    <row r="46" ht="19.2" customHeight="1" spans="1:4">
      <c r="A46" s="65" t="s">
        <v>629</v>
      </c>
      <c r="B46" s="53"/>
      <c r="C46" s="77"/>
      <c r="D46" s="63"/>
    </row>
    <row r="47" ht="19.2" customHeight="1" spans="1:4">
      <c r="A47" s="65" t="s">
        <v>500</v>
      </c>
      <c r="B47" s="53"/>
      <c r="C47" s="77"/>
      <c r="D47" s="63"/>
    </row>
    <row r="48" ht="19.2" customHeight="1" spans="1:4">
      <c r="A48" s="65" t="s">
        <v>630</v>
      </c>
      <c r="B48" s="53"/>
      <c r="C48" s="77"/>
      <c r="D48" s="63"/>
    </row>
    <row r="49" ht="19.2" customHeight="1" spans="1:4">
      <c r="A49" s="65" t="s">
        <v>631</v>
      </c>
      <c r="B49" s="83"/>
      <c r="C49" s="84"/>
      <c r="D49" s="85"/>
    </row>
    <row r="50" ht="19.2" customHeight="1" spans="1:4">
      <c r="A50" s="51" t="s">
        <v>111</v>
      </c>
      <c r="B50" s="53">
        <v>254500</v>
      </c>
      <c r="C50" s="77">
        <v>79900</v>
      </c>
      <c r="D50" s="63">
        <f>B50/C50</f>
        <v>3.1852</v>
      </c>
    </row>
    <row r="51" ht="32" customHeight="1" spans="1:4">
      <c r="A51" s="86" t="s">
        <v>507</v>
      </c>
      <c r="B51" s="86"/>
      <c r="C51" s="87"/>
      <c r="D51" s="86"/>
    </row>
  </sheetData>
  <mergeCells count="2">
    <mergeCell ref="A2:D2"/>
    <mergeCell ref="A51:D51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"/>
    </sheetView>
  </sheetViews>
  <sheetFormatPr defaultColWidth="9" defaultRowHeight="14.25"/>
  <cols>
    <col min="1" max="1" width="23" customWidth="1"/>
    <col min="2" max="6" width="9.9" customWidth="1"/>
    <col min="7" max="9" width="7.5" customWidth="1"/>
    <col min="10" max="10" width="15.1" customWidth="1"/>
  </cols>
  <sheetData>
    <row r="1" ht="18.6" customHeight="1" spans="1:1">
      <c r="A1" s="44" t="s">
        <v>632</v>
      </c>
    </row>
    <row r="2" ht="20.25" spans="1:10">
      <c r="A2" s="45" t="s">
        <v>633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>
      <c r="A3" s="67"/>
      <c r="B3" s="67"/>
      <c r="C3" s="67"/>
      <c r="D3" s="67"/>
      <c r="E3" s="67"/>
      <c r="F3" s="67"/>
      <c r="G3" s="67"/>
      <c r="H3" s="67"/>
      <c r="J3" s="71" t="s">
        <v>510</v>
      </c>
    </row>
    <row r="4" ht="23.4" customHeight="1" spans="1:10">
      <c r="A4" s="68" t="s">
        <v>511</v>
      </c>
      <c r="B4" s="51" t="s">
        <v>512</v>
      </c>
      <c r="C4" s="51" t="s">
        <v>513</v>
      </c>
      <c r="D4" s="51" t="s">
        <v>513</v>
      </c>
      <c r="E4" s="51" t="s">
        <v>513</v>
      </c>
      <c r="F4" s="51" t="s">
        <v>513</v>
      </c>
      <c r="G4" s="51" t="s">
        <v>634</v>
      </c>
      <c r="H4" s="51" t="s">
        <v>634</v>
      </c>
      <c r="I4" s="51" t="s">
        <v>634</v>
      </c>
      <c r="J4" s="56" t="s">
        <v>515</v>
      </c>
    </row>
    <row r="5" ht="25.35" customHeight="1" spans="1:10">
      <c r="A5" s="54" t="s">
        <v>600</v>
      </c>
      <c r="B5" s="54"/>
      <c r="C5" s="54"/>
      <c r="D5" s="54"/>
      <c r="E5" s="54"/>
      <c r="F5" s="54"/>
      <c r="G5" s="54"/>
      <c r="H5" s="54"/>
      <c r="I5" s="54"/>
      <c r="J5" s="72"/>
    </row>
    <row r="6" ht="25.35" customHeight="1" spans="1:10">
      <c r="A6" s="54" t="s">
        <v>601</v>
      </c>
      <c r="B6" s="54"/>
      <c r="C6" s="54"/>
      <c r="D6" s="54"/>
      <c r="E6" s="54"/>
      <c r="F6" s="54"/>
      <c r="G6" s="54"/>
      <c r="H6" s="54"/>
      <c r="I6" s="54"/>
      <c r="J6" s="72"/>
    </row>
    <row r="7" ht="25.35" customHeight="1" spans="1:10">
      <c r="A7" s="54" t="s">
        <v>602</v>
      </c>
      <c r="B7" s="54"/>
      <c r="C7" s="54"/>
      <c r="D7" s="54"/>
      <c r="E7" s="54"/>
      <c r="F7" s="54"/>
      <c r="G7" s="54"/>
      <c r="H7" s="54"/>
      <c r="I7" s="54"/>
      <c r="J7" s="72"/>
    </row>
    <row r="8" ht="25.35" customHeight="1" spans="1:10">
      <c r="A8" s="54" t="s">
        <v>603</v>
      </c>
      <c r="B8" s="54"/>
      <c r="C8" s="54"/>
      <c r="D8" s="54"/>
      <c r="E8" s="54"/>
      <c r="F8" s="54"/>
      <c r="G8" s="54"/>
      <c r="H8" s="54"/>
      <c r="I8" s="54"/>
      <c r="J8" s="72"/>
    </row>
    <row r="9" ht="25.35" customHeight="1" spans="1:10">
      <c r="A9" s="54" t="s">
        <v>614</v>
      </c>
      <c r="B9" s="54"/>
      <c r="C9" s="54"/>
      <c r="D9" s="54"/>
      <c r="E9" s="54"/>
      <c r="F9" s="54"/>
      <c r="G9" s="69"/>
      <c r="H9" s="54"/>
      <c r="I9" s="54"/>
      <c r="J9" s="72"/>
    </row>
    <row r="10" ht="25.35" customHeight="1" spans="1:10">
      <c r="A10" s="54" t="s">
        <v>615</v>
      </c>
      <c r="B10" s="54"/>
      <c r="C10" s="54"/>
      <c r="D10" s="54"/>
      <c r="E10" s="54"/>
      <c r="F10" s="54"/>
      <c r="G10" s="54"/>
      <c r="H10" s="54"/>
      <c r="I10" s="54"/>
      <c r="J10" s="72"/>
    </row>
    <row r="11" ht="25.35" customHeight="1" spans="1:10">
      <c r="A11" s="54" t="s">
        <v>616</v>
      </c>
      <c r="B11" s="54"/>
      <c r="C11" s="54"/>
      <c r="D11" s="54"/>
      <c r="E11" s="54"/>
      <c r="F11" s="54"/>
      <c r="G11" s="54"/>
      <c r="H11" s="54"/>
      <c r="I11" s="54"/>
      <c r="J11" s="72"/>
    </row>
    <row r="12" ht="25.35" customHeight="1" spans="1:10">
      <c r="A12" s="54" t="s">
        <v>619</v>
      </c>
      <c r="B12" s="54"/>
      <c r="C12" s="54"/>
      <c r="D12" s="54"/>
      <c r="E12" s="54"/>
      <c r="F12" s="54"/>
      <c r="G12" s="54"/>
      <c r="H12" s="54"/>
      <c r="I12" s="54"/>
      <c r="J12" s="72"/>
    </row>
    <row r="13" ht="25.35" customHeight="1" spans="1:10">
      <c r="A13" s="54" t="s">
        <v>620</v>
      </c>
      <c r="B13" s="54"/>
      <c r="C13" s="54"/>
      <c r="D13" s="54"/>
      <c r="E13" s="54"/>
      <c r="F13" s="54"/>
      <c r="G13" s="54"/>
      <c r="H13" s="54"/>
      <c r="I13" s="54"/>
      <c r="J13" s="72"/>
    </row>
    <row r="14" ht="25.35" customHeight="1" spans="1:10">
      <c r="A14" s="54" t="s">
        <v>624</v>
      </c>
      <c r="B14" s="54"/>
      <c r="C14" s="54"/>
      <c r="D14" s="54"/>
      <c r="E14" s="54"/>
      <c r="F14" s="54"/>
      <c r="G14" s="54"/>
      <c r="H14" s="54"/>
      <c r="I14" s="54"/>
      <c r="J14" s="72"/>
    </row>
    <row r="15" ht="25.35" customHeight="1" spans="1:10">
      <c r="A15" s="54" t="s">
        <v>626</v>
      </c>
      <c r="B15" s="54"/>
      <c r="C15" s="54"/>
      <c r="D15" s="54"/>
      <c r="E15" s="54"/>
      <c r="F15" s="54"/>
      <c r="G15" s="54"/>
      <c r="H15" s="54"/>
      <c r="I15" s="54"/>
      <c r="J15" s="72"/>
    </row>
    <row r="16" s="66" customFormat="1" ht="25.35" customHeight="1" spans="1:10">
      <c r="A16" s="51" t="s">
        <v>627</v>
      </c>
      <c r="B16" s="52"/>
      <c r="C16" s="52"/>
      <c r="D16" s="52"/>
      <c r="E16" s="52"/>
      <c r="F16" s="52"/>
      <c r="G16" s="52"/>
      <c r="H16" s="52"/>
      <c r="I16" s="52"/>
      <c r="J16" s="73"/>
    </row>
    <row r="17" ht="39.6" customHeight="1" spans="1:10">
      <c r="A17" s="70" t="s">
        <v>635</v>
      </c>
      <c r="B17" s="70"/>
      <c r="C17" s="70"/>
      <c r="D17" s="70"/>
      <c r="E17" s="70"/>
      <c r="F17" s="70"/>
      <c r="G17" s="70"/>
      <c r="H17" s="70"/>
      <c r="I17" s="70"/>
      <c r="J17" s="70"/>
    </row>
  </sheetData>
  <mergeCells count="2">
    <mergeCell ref="A2:J2"/>
    <mergeCell ref="A17:J17"/>
  </mergeCells>
  <printOptions horizontalCentered="1"/>
  <pageMargins left="0.235416666666667" right="0.235416666666667" top="0.747916666666667" bottom="0.747916666666667" header="0.313888888888889" footer="0.313888888888889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9" defaultRowHeight="14.25" outlineLevelCol="3"/>
  <cols>
    <col min="1" max="1" width="38.5" customWidth="1"/>
    <col min="2" max="2" width="13" customWidth="1"/>
    <col min="3" max="3" width="14.7" customWidth="1"/>
    <col min="4" max="4" width="18" customWidth="1"/>
  </cols>
  <sheetData>
    <row r="1" spans="1:1">
      <c r="A1" s="44" t="s">
        <v>636</v>
      </c>
    </row>
    <row r="2" ht="20.25" spans="1:4">
      <c r="A2" s="45" t="s">
        <v>637</v>
      </c>
      <c r="B2" s="45"/>
      <c r="C2" s="45"/>
      <c r="D2" s="45"/>
    </row>
    <row r="3" ht="24.6" customHeight="1" spans="1:4">
      <c r="A3" s="46"/>
      <c r="B3" s="47"/>
      <c r="C3" s="47"/>
      <c r="D3" s="48" t="s">
        <v>510</v>
      </c>
    </row>
    <row r="4" ht="40.2" customHeight="1" spans="1:4">
      <c r="A4" s="49" t="s">
        <v>511</v>
      </c>
      <c r="B4" s="49" t="s">
        <v>41</v>
      </c>
      <c r="C4" s="21" t="s">
        <v>42</v>
      </c>
      <c r="D4" s="21" t="s">
        <v>130</v>
      </c>
    </row>
    <row r="5" ht="23.4" customHeight="1" spans="1:4">
      <c r="A5" s="54" t="s">
        <v>638</v>
      </c>
      <c r="B5" s="53">
        <v>605</v>
      </c>
      <c r="C5" s="53">
        <v>580</v>
      </c>
      <c r="D5" s="63">
        <f>B5/C5</f>
        <v>1.0431</v>
      </c>
    </row>
    <row r="6" ht="23.4" customHeight="1" spans="1:4">
      <c r="A6" s="64" t="s">
        <v>639</v>
      </c>
      <c r="B6" s="53">
        <v>605</v>
      </c>
      <c r="C6" s="53">
        <v>580</v>
      </c>
      <c r="D6" s="63">
        <f>B6/C6</f>
        <v>1.0431</v>
      </c>
    </row>
    <row r="7" ht="23.4" customHeight="1" spans="1:4">
      <c r="A7" s="54" t="s">
        <v>640</v>
      </c>
      <c r="B7" s="53"/>
      <c r="C7" s="53"/>
      <c r="D7" s="54"/>
    </row>
    <row r="8" ht="23.4" customHeight="1" spans="1:4">
      <c r="A8" s="64" t="s">
        <v>641</v>
      </c>
      <c r="B8" s="53"/>
      <c r="C8" s="53"/>
      <c r="D8" s="54"/>
    </row>
    <row r="9" ht="23.4" customHeight="1" spans="1:4">
      <c r="A9" s="65" t="s">
        <v>642</v>
      </c>
      <c r="B9" s="53"/>
      <c r="C9" s="53"/>
      <c r="D9" s="54"/>
    </row>
    <row r="10" ht="23.4" customHeight="1" spans="1:4">
      <c r="A10" s="65" t="s">
        <v>643</v>
      </c>
      <c r="B10" s="53"/>
      <c r="C10" s="53"/>
      <c r="D10" s="54"/>
    </row>
    <row r="11" ht="23.4" customHeight="1" spans="1:4">
      <c r="A11" s="65" t="s">
        <v>644</v>
      </c>
      <c r="B11" s="53"/>
      <c r="C11" s="53"/>
      <c r="D11" s="54"/>
    </row>
    <row r="12" ht="23.4" customHeight="1" spans="1:4">
      <c r="A12" s="54" t="s">
        <v>645</v>
      </c>
      <c r="B12" s="53"/>
      <c r="C12" s="53"/>
      <c r="D12" s="54"/>
    </row>
    <row r="13" ht="23.4" customHeight="1" spans="1:4">
      <c r="A13" s="54" t="s">
        <v>646</v>
      </c>
      <c r="B13" s="53"/>
      <c r="C13" s="53"/>
      <c r="D13" s="54"/>
    </row>
    <row r="14" ht="23.4" customHeight="1" spans="1:4">
      <c r="A14" s="54" t="s">
        <v>647</v>
      </c>
      <c r="B14" s="53"/>
      <c r="C14" s="53"/>
      <c r="D14" s="54"/>
    </row>
    <row r="15" ht="23.4" customHeight="1" spans="1:4">
      <c r="A15" s="51" t="s">
        <v>648</v>
      </c>
      <c r="B15" s="53">
        <v>605</v>
      </c>
      <c r="C15" s="53">
        <v>580</v>
      </c>
      <c r="D15" s="63">
        <f>B15/C15</f>
        <v>1.0431</v>
      </c>
    </row>
    <row r="16" ht="23.4" customHeight="1" spans="1:4">
      <c r="A16" s="54" t="s">
        <v>649</v>
      </c>
      <c r="B16" s="54"/>
      <c r="C16" s="54"/>
      <c r="D16" s="54"/>
    </row>
    <row r="17" ht="23.4" customHeight="1" spans="1:4">
      <c r="A17" s="54" t="s">
        <v>650</v>
      </c>
      <c r="B17" s="54"/>
      <c r="C17" s="54"/>
      <c r="D17" s="54"/>
    </row>
    <row r="18" ht="23.4" customHeight="1" spans="1:4">
      <c r="A18" s="51" t="s">
        <v>83</v>
      </c>
      <c r="B18" s="53">
        <v>605</v>
      </c>
      <c r="C18" s="53">
        <v>580</v>
      </c>
      <c r="D18" s="63">
        <f>B18/C18</f>
        <v>1.0431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I15" sqref="I15"/>
    </sheetView>
  </sheetViews>
  <sheetFormatPr defaultColWidth="9" defaultRowHeight="14.25" outlineLevelCol="3"/>
  <cols>
    <col min="1" max="1" width="38" customWidth="1"/>
    <col min="2" max="2" width="10.4" customWidth="1"/>
    <col min="3" max="3" width="15.1" customWidth="1"/>
    <col min="4" max="4" width="19.375" customWidth="1"/>
    <col min="5" max="5" width="25.5" customWidth="1"/>
  </cols>
  <sheetData>
    <row r="1" spans="1:1">
      <c r="A1" s="44" t="s">
        <v>651</v>
      </c>
    </row>
    <row r="2" ht="26.4" customHeight="1" spans="1:4">
      <c r="A2" s="45" t="s">
        <v>652</v>
      </c>
      <c r="B2" s="45"/>
      <c r="C2" s="45"/>
      <c r="D2" s="45"/>
    </row>
    <row r="3" spans="1:4">
      <c r="A3" s="46"/>
      <c r="B3" s="47"/>
      <c r="C3" s="47"/>
      <c r="D3" s="48" t="s">
        <v>510</v>
      </c>
    </row>
    <row r="4" ht="34.2" customHeight="1" spans="1:4">
      <c r="A4" s="49" t="s">
        <v>511</v>
      </c>
      <c r="B4" s="49" t="s">
        <v>41</v>
      </c>
      <c r="C4" s="21" t="s">
        <v>42</v>
      </c>
      <c r="D4" s="21" t="s">
        <v>130</v>
      </c>
    </row>
    <row r="5" ht="18.6" customHeight="1" spans="1:4">
      <c r="A5" s="50" t="s">
        <v>653</v>
      </c>
      <c r="B5" s="51"/>
      <c r="C5" s="51"/>
      <c r="D5" s="52"/>
    </row>
    <row r="6" ht="18.6" customHeight="1" spans="1:4">
      <c r="A6" s="50" t="s">
        <v>654</v>
      </c>
      <c r="B6" s="53"/>
      <c r="C6" s="53"/>
      <c r="D6" s="54"/>
    </row>
    <row r="7" ht="18.6" customHeight="1" spans="1:4">
      <c r="A7" s="55" t="s">
        <v>655</v>
      </c>
      <c r="B7" s="53"/>
      <c r="C7" s="53"/>
      <c r="D7" s="54"/>
    </row>
    <row r="8" ht="18.6" customHeight="1" spans="1:4">
      <c r="A8" s="55" t="s">
        <v>656</v>
      </c>
      <c r="B8" s="53"/>
      <c r="C8" s="53"/>
      <c r="D8" s="54"/>
    </row>
    <row r="9" ht="18.6" customHeight="1" spans="1:4">
      <c r="A9" s="55" t="s">
        <v>657</v>
      </c>
      <c r="B9" s="53"/>
      <c r="C9" s="53"/>
      <c r="D9" s="54"/>
    </row>
    <row r="10" ht="18.6" customHeight="1" spans="1:4">
      <c r="A10" s="55" t="s">
        <v>658</v>
      </c>
      <c r="B10" s="53"/>
      <c r="C10" s="53"/>
      <c r="D10" s="54"/>
    </row>
    <row r="11" ht="18.6" customHeight="1" spans="1:4">
      <c r="A11" s="55" t="s">
        <v>659</v>
      </c>
      <c r="B11" s="53"/>
      <c r="C11" s="53"/>
      <c r="D11" s="54"/>
    </row>
    <row r="12" ht="18.6" customHeight="1" spans="1:4">
      <c r="A12" s="55" t="s">
        <v>660</v>
      </c>
      <c r="B12" s="53"/>
      <c r="C12" s="53"/>
      <c r="D12" s="54"/>
    </row>
    <row r="13" ht="18.6" customHeight="1" spans="1:4">
      <c r="A13" s="55" t="s">
        <v>661</v>
      </c>
      <c r="B13" s="53"/>
      <c r="C13" s="53"/>
      <c r="D13" s="54"/>
    </row>
    <row r="14" ht="18.6" customHeight="1" spans="1:4">
      <c r="A14" s="55" t="s">
        <v>662</v>
      </c>
      <c r="B14" s="53"/>
      <c r="C14" s="53"/>
      <c r="D14" s="54"/>
    </row>
    <row r="15" ht="18.6" customHeight="1" spans="1:4">
      <c r="A15" s="50" t="s">
        <v>663</v>
      </c>
      <c r="B15" s="56"/>
      <c r="C15" s="56"/>
      <c r="D15" s="57"/>
    </row>
    <row r="16" ht="18.6" customHeight="1" spans="1:4">
      <c r="A16" s="58" t="s">
        <v>664</v>
      </c>
      <c r="B16" s="59"/>
      <c r="C16" s="59"/>
      <c r="D16" s="60"/>
    </row>
    <row r="17" ht="18.6" customHeight="1" spans="1:4">
      <c r="A17" s="55" t="s">
        <v>665</v>
      </c>
      <c r="B17" s="59"/>
      <c r="C17" s="59"/>
      <c r="D17" s="60"/>
    </row>
    <row r="18" ht="18.6" customHeight="1" spans="1:4">
      <c r="A18" s="55" t="s">
        <v>666</v>
      </c>
      <c r="B18" s="59"/>
      <c r="C18" s="59"/>
      <c r="D18" s="60"/>
    </row>
    <row r="19" ht="18.6" customHeight="1" spans="1:4">
      <c r="A19" s="55" t="s">
        <v>667</v>
      </c>
      <c r="B19" s="59"/>
      <c r="C19" s="59"/>
      <c r="D19" s="60"/>
    </row>
    <row r="20" ht="18.6" customHeight="1" spans="1:4">
      <c r="A20" s="55" t="s">
        <v>668</v>
      </c>
      <c r="B20" s="59"/>
      <c r="C20" s="59"/>
      <c r="D20" s="60"/>
    </row>
    <row r="21" ht="18.6" customHeight="1" spans="1:4">
      <c r="A21" s="55" t="s">
        <v>669</v>
      </c>
      <c r="B21" s="59"/>
      <c r="C21" s="59"/>
      <c r="D21" s="60"/>
    </row>
    <row r="22" ht="18.6" customHeight="1" spans="1:4">
      <c r="A22" s="55" t="s">
        <v>670</v>
      </c>
      <c r="B22" s="59"/>
      <c r="C22" s="59"/>
      <c r="D22" s="60"/>
    </row>
    <row r="23" ht="18.6" customHeight="1" spans="1:4">
      <c r="A23" s="55" t="s">
        <v>671</v>
      </c>
      <c r="B23" s="59"/>
      <c r="C23" s="59"/>
      <c r="D23" s="60"/>
    </row>
    <row r="24" ht="18.6" customHeight="1" spans="1:4">
      <c r="A24" s="50" t="s">
        <v>672</v>
      </c>
      <c r="B24" s="56"/>
      <c r="C24" s="56"/>
      <c r="D24" s="57"/>
    </row>
    <row r="25" ht="18.6" customHeight="1" spans="1:4">
      <c r="A25" s="50" t="s">
        <v>673</v>
      </c>
      <c r="B25" s="59"/>
      <c r="C25" s="59"/>
      <c r="D25" s="60"/>
    </row>
    <row r="26" ht="18.6" customHeight="1" spans="1:4">
      <c r="A26" s="50" t="s">
        <v>674</v>
      </c>
      <c r="B26" s="56"/>
      <c r="C26" s="56"/>
      <c r="D26" s="57"/>
    </row>
    <row r="27" ht="18.6" customHeight="1" spans="1:4">
      <c r="A27" s="50" t="s">
        <v>675</v>
      </c>
      <c r="B27" s="59"/>
      <c r="C27" s="59"/>
      <c r="D27" s="60"/>
    </row>
    <row r="28" ht="18.6" customHeight="1" spans="1:4">
      <c r="A28" s="50" t="s">
        <v>676</v>
      </c>
      <c r="B28" s="59"/>
      <c r="C28" s="59"/>
      <c r="D28" s="60"/>
    </row>
    <row r="29" ht="18.6" customHeight="1" spans="1:4">
      <c r="A29" s="50" t="s">
        <v>677</v>
      </c>
      <c r="B29" s="59"/>
      <c r="C29" s="59"/>
      <c r="D29" s="60"/>
    </row>
    <row r="30" ht="18.6" customHeight="1" spans="1:4">
      <c r="A30" s="50" t="s">
        <v>678</v>
      </c>
      <c r="B30" s="56">
        <v>605</v>
      </c>
      <c r="C30" s="56">
        <v>580</v>
      </c>
      <c r="D30" s="61">
        <f t="shared" ref="D30:D35" si="0">B30/C30</f>
        <v>1.0431</v>
      </c>
    </row>
    <row r="31" ht="18.6" customHeight="1" spans="1:4">
      <c r="A31" s="50" t="s">
        <v>679</v>
      </c>
      <c r="B31" s="59">
        <v>605</v>
      </c>
      <c r="C31" s="59">
        <v>580</v>
      </c>
      <c r="D31" s="61">
        <f t="shared" si="0"/>
        <v>1.0431</v>
      </c>
    </row>
    <row r="32" ht="18.6" customHeight="1" spans="1:4">
      <c r="A32" s="51" t="s">
        <v>111</v>
      </c>
      <c r="B32" s="59">
        <v>605</v>
      </c>
      <c r="C32" s="59">
        <v>580</v>
      </c>
      <c r="D32" s="61">
        <f t="shared" si="0"/>
        <v>1.0431</v>
      </c>
    </row>
    <row r="33" ht="18.6" customHeight="1" spans="1:4">
      <c r="A33" s="62" t="s">
        <v>680</v>
      </c>
      <c r="B33" s="60"/>
      <c r="C33" s="60"/>
      <c r="D33" s="60"/>
    </row>
    <row r="34" ht="18.6" customHeight="1" spans="1:4">
      <c r="A34" s="54" t="s">
        <v>681</v>
      </c>
      <c r="B34" s="60"/>
      <c r="C34" s="60"/>
      <c r="D34" s="60"/>
    </row>
    <row r="35" ht="18.6" customHeight="1" spans="1:4">
      <c r="A35" s="51" t="s">
        <v>682</v>
      </c>
      <c r="B35" s="59">
        <v>605</v>
      </c>
      <c r="C35" s="59">
        <v>580</v>
      </c>
      <c r="D35" s="61">
        <f t="shared" si="0"/>
        <v>1.0431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H19" sqref="H19"/>
    </sheetView>
  </sheetViews>
  <sheetFormatPr defaultColWidth="9" defaultRowHeight="14.25" outlineLevelCol="3"/>
  <cols>
    <col min="1" max="1" width="36.625" style="12" customWidth="1"/>
    <col min="2" max="2" width="10.625" style="13" customWidth="1"/>
    <col min="3" max="3" width="14.25" style="12" customWidth="1"/>
    <col min="4" max="4" width="19.8" style="12" customWidth="1"/>
    <col min="5" max="16384" width="9" style="12"/>
  </cols>
  <sheetData>
    <row r="1" ht="19.35" customHeight="1" spans="1:1">
      <c r="A1" s="12" t="s">
        <v>683</v>
      </c>
    </row>
    <row r="2" ht="26.4" customHeight="1" spans="1:4">
      <c r="A2" s="14" t="s">
        <v>684</v>
      </c>
      <c r="B2" s="14"/>
      <c r="C2" s="14"/>
      <c r="D2" s="14"/>
    </row>
    <row r="3" ht="17.4" customHeight="1" spans="1:4">
      <c r="A3" s="15"/>
      <c r="B3" s="16"/>
      <c r="C3" s="17"/>
      <c r="D3" s="18" t="s">
        <v>510</v>
      </c>
    </row>
    <row r="4" ht="37.5" customHeight="1" spans="1:4">
      <c r="A4" s="19" t="s">
        <v>685</v>
      </c>
      <c r="B4" s="20" t="s">
        <v>41</v>
      </c>
      <c r="C4" s="21" t="s">
        <v>42</v>
      </c>
      <c r="D4" s="21" t="s">
        <v>130</v>
      </c>
    </row>
    <row r="5" ht="20.4" customHeight="1" spans="1:4">
      <c r="A5" s="22" t="s">
        <v>686</v>
      </c>
      <c r="B5" s="23"/>
      <c r="C5" s="23"/>
      <c r="D5" s="24"/>
    </row>
    <row r="6" ht="20.4" customHeight="1" spans="1:4">
      <c r="A6" s="25" t="s">
        <v>687</v>
      </c>
      <c r="B6" s="23"/>
      <c r="C6" s="23"/>
      <c r="D6" s="24"/>
    </row>
    <row r="7" ht="20.4" customHeight="1" spans="1:4">
      <c r="A7" s="25" t="s">
        <v>688</v>
      </c>
      <c r="B7" s="23"/>
      <c r="C7" s="23"/>
      <c r="D7" s="24"/>
    </row>
    <row r="8" ht="20.4" customHeight="1" spans="1:4">
      <c r="A8" s="25" t="s">
        <v>689</v>
      </c>
      <c r="B8" s="23"/>
      <c r="C8" s="23"/>
      <c r="D8" s="24"/>
    </row>
    <row r="9" ht="20.4" customHeight="1" spans="1:4">
      <c r="A9" s="25" t="s">
        <v>690</v>
      </c>
      <c r="B9" s="23"/>
      <c r="C9" s="23"/>
      <c r="D9" s="24"/>
    </row>
    <row r="10" ht="20.4" customHeight="1" spans="1:4">
      <c r="A10" s="25" t="s">
        <v>691</v>
      </c>
      <c r="B10" s="23"/>
      <c r="C10" s="23"/>
      <c r="D10" s="24"/>
    </row>
    <row r="11" ht="20.4" customHeight="1" spans="1:4">
      <c r="A11" s="22" t="s">
        <v>692</v>
      </c>
      <c r="B11" s="26">
        <v>11543</v>
      </c>
      <c r="C11" s="26">
        <v>11225</v>
      </c>
      <c r="D11" s="27">
        <f>B11/C11</f>
        <v>1.0283</v>
      </c>
    </row>
    <row r="12" ht="20.4" customHeight="1" spans="1:4">
      <c r="A12" s="25" t="s">
        <v>687</v>
      </c>
      <c r="B12" s="26">
        <v>2120</v>
      </c>
      <c r="C12" s="26">
        <v>1992</v>
      </c>
      <c r="D12" s="27">
        <f t="shared" ref="D12:D21" si="0">B12/C12</f>
        <v>1.0643</v>
      </c>
    </row>
    <row r="13" ht="20.4" customHeight="1" spans="1:4">
      <c r="A13" s="25" t="s">
        <v>688</v>
      </c>
      <c r="B13" s="26">
        <v>8878</v>
      </c>
      <c r="C13" s="26">
        <v>8701</v>
      </c>
      <c r="D13" s="27">
        <f t="shared" si="0"/>
        <v>1.0203</v>
      </c>
    </row>
    <row r="14" ht="20.4" customHeight="1" spans="1:4">
      <c r="A14" s="25" t="s">
        <v>689</v>
      </c>
      <c r="B14" s="26">
        <v>530</v>
      </c>
      <c r="C14" s="26">
        <v>492</v>
      </c>
      <c r="D14" s="27">
        <f t="shared" si="0"/>
        <v>1.0772</v>
      </c>
    </row>
    <row r="15" ht="20.4" customHeight="1" spans="1:4">
      <c r="A15" s="25" t="s">
        <v>690</v>
      </c>
      <c r="B15" s="26">
        <v>15</v>
      </c>
      <c r="C15" s="26">
        <v>40</v>
      </c>
      <c r="D15" s="27">
        <f t="shared" si="0"/>
        <v>0.375</v>
      </c>
    </row>
    <row r="16" ht="20.4" customHeight="1" spans="1:4">
      <c r="A16" s="25" t="s">
        <v>691</v>
      </c>
      <c r="B16" s="26"/>
      <c r="C16" s="26"/>
      <c r="D16" s="27"/>
    </row>
    <row r="17" ht="20.4" customHeight="1" spans="1:4">
      <c r="A17" s="22" t="s">
        <v>693</v>
      </c>
      <c r="B17" s="26">
        <v>20934</v>
      </c>
      <c r="C17" s="26">
        <v>19733</v>
      </c>
      <c r="D17" s="27">
        <f t="shared" si="0"/>
        <v>1.0609</v>
      </c>
    </row>
    <row r="18" ht="20.4" customHeight="1" spans="1:4">
      <c r="A18" s="41" t="s">
        <v>687</v>
      </c>
      <c r="B18" s="26"/>
      <c r="C18" s="26"/>
      <c r="D18" s="27"/>
    </row>
    <row r="19" ht="20.4" customHeight="1" spans="1:4">
      <c r="A19" s="41" t="s">
        <v>688</v>
      </c>
      <c r="B19" s="26">
        <v>20741</v>
      </c>
      <c r="C19" s="26">
        <v>19553</v>
      </c>
      <c r="D19" s="27">
        <f t="shared" si="0"/>
        <v>1.0608</v>
      </c>
    </row>
    <row r="20" ht="20.4" customHeight="1" spans="1:4">
      <c r="A20" s="41" t="s">
        <v>689</v>
      </c>
      <c r="B20" s="26">
        <v>172</v>
      </c>
      <c r="C20" s="26">
        <v>162</v>
      </c>
      <c r="D20" s="27">
        <f t="shared" si="0"/>
        <v>1.0617</v>
      </c>
    </row>
    <row r="21" ht="20.4" customHeight="1" spans="1:4">
      <c r="A21" s="41" t="s">
        <v>690</v>
      </c>
      <c r="B21" s="26">
        <v>21</v>
      </c>
      <c r="C21" s="26">
        <v>18</v>
      </c>
      <c r="D21" s="27">
        <f t="shared" si="0"/>
        <v>1.1667</v>
      </c>
    </row>
    <row r="22" ht="20.4" customHeight="1" spans="1:4">
      <c r="A22" s="41" t="s">
        <v>691</v>
      </c>
      <c r="B22" s="30"/>
      <c r="C22" s="31"/>
      <c r="D22" s="31"/>
    </row>
    <row r="23" ht="20.4" customHeight="1" spans="1:4">
      <c r="A23" s="22" t="s">
        <v>694</v>
      </c>
      <c r="B23" s="30"/>
      <c r="C23" s="31"/>
      <c r="D23" s="31"/>
    </row>
    <row r="24" ht="20.4" customHeight="1" spans="1:4">
      <c r="A24" s="41" t="s">
        <v>687</v>
      </c>
      <c r="B24" s="30"/>
      <c r="C24" s="31"/>
      <c r="D24" s="31"/>
    </row>
    <row r="25" ht="20.4" customHeight="1" spans="1:4">
      <c r="A25" s="41" t="s">
        <v>688</v>
      </c>
      <c r="B25" s="30"/>
      <c r="C25" s="31"/>
      <c r="D25" s="31"/>
    </row>
    <row r="26" ht="20.4" customHeight="1" spans="1:4">
      <c r="A26" s="41" t="s">
        <v>689</v>
      </c>
      <c r="B26" s="30"/>
      <c r="C26" s="31"/>
      <c r="D26" s="31"/>
    </row>
    <row r="27" ht="20.4" customHeight="1" spans="1:4">
      <c r="A27" s="41" t="s">
        <v>690</v>
      </c>
      <c r="B27" s="30"/>
      <c r="C27" s="31"/>
      <c r="D27" s="31"/>
    </row>
    <row r="28" ht="20.4" customHeight="1" spans="1:4">
      <c r="A28" s="41" t="s">
        <v>691</v>
      </c>
      <c r="B28" s="30"/>
      <c r="C28" s="31"/>
      <c r="D28" s="31"/>
    </row>
    <row r="29" ht="20.4" customHeight="1" spans="1:4">
      <c r="A29" s="22" t="s">
        <v>695</v>
      </c>
      <c r="B29" s="30"/>
      <c r="C29" s="31"/>
      <c r="D29" s="31"/>
    </row>
    <row r="30" ht="20.4" customHeight="1" spans="1:4">
      <c r="A30" s="33" t="s">
        <v>696</v>
      </c>
      <c r="B30" s="30"/>
      <c r="C30" s="31"/>
      <c r="D30" s="31"/>
    </row>
    <row r="31" ht="20.4" customHeight="1" spans="1:4">
      <c r="A31" s="25" t="s">
        <v>687</v>
      </c>
      <c r="B31" s="30"/>
      <c r="C31" s="31"/>
      <c r="D31" s="31"/>
    </row>
    <row r="32" ht="20.4" customHeight="1" spans="1:4">
      <c r="A32" s="25" t="s">
        <v>688</v>
      </c>
      <c r="B32" s="30"/>
      <c r="C32" s="31"/>
      <c r="D32" s="31"/>
    </row>
    <row r="33" ht="20.4" customHeight="1" spans="1:4">
      <c r="A33" s="25" t="s">
        <v>689</v>
      </c>
      <c r="B33" s="30"/>
      <c r="C33" s="31"/>
      <c r="D33" s="31"/>
    </row>
    <row r="34" ht="20.4" customHeight="1" spans="1:4">
      <c r="A34" s="25" t="s">
        <v>690</v>
      </c>
      <c r="B34" s="30"/>
      <c r="C34" s="31"/>
      <c r="D34" s="31"/>
    </row>
    <row r="35" ht="20.4" customHeight="1" spans="1:4">
      <c r="A35" s="25" t="s">
        <v>691</v>
      </c>
      <c r="B35" s="30"/>
      <c r="C35" s="31"/>
      <c r="D35" s="31"/>
    </row>
    <row r="36" ht="20.4" customHeight="1" spans="1:4">
      <c r="A36" s="35" t="s">
        <v>697</v>
      </c>
      <c r="B36" s="30"/>
      <c r="C36" s="31"/>
      <c r="D36" s="31"/>
    </row>
    <row r="37" ht="20.4" customHeight="1" spans="1:4">
      <c r="A37" s="25" t="s">
        <v>687</v>
      </c>
      <c r="B37" s="30"/>
      <c r="C37" s="31"/>
      <c r="D37" s="31"/>
    </row>
    <row r="38" ht="20.4" customHeight="1" spans="1:4">
      <c r="A38" s="25" t="s">
        <v>688</v>
      </c>
      <c r="B38" s="30"/>
      <c r="C38" s="31"/>
      <c r="D38" s="31"/>
    </row>
    <row r="39" ht="20.4" customHeight="1" spans="1:4">
      <c r="A39" s="25" t="s">
        <v>689</v>
      </c>
      <c r="B39" s="30"/>
      <c r="C39" s="31"/>
      <c r="D39" s="31"/>
    </row>
    <row r="40" ht="20.4" customHeight="1" spans="1:4">
      <c r="A40" s="25" t="s">
        <v>690</v>
      </c>
      <c r="B40" s="30"/>
      <c r="C40" s="31"/>
      <c r="D40" s="31"/>
    </row>
    <row r="41" ht="20.4" customHeight="1" spans="1:4">
      <c r="A41" s="25" t="s">
        <v>691</v>
      </c>
      <c r="B41" s="30"/>
      <c r="C41" s="31"/>
      <c r="D41" s="31"/>
    </row>
    <row r="42" ht="20.4" customHeight="1" spans="1:4">
      <c r="A42" s="33" t="s">
        <v>698</v>
      </c>
      <c r="B42" s="30"/>
      <c r="C42" s="31"/>
      <c r="D42" s="31"/>
    </row>
    <row r="43" ht="20.4" customHeight="1" spans="1:4">
      <c r="A43" s="33" t="s">
        <v>687</v>
      </c>
      <c r="B43" s="30"/>
      <c r="C43" s="31"/>
      <c r="D43" s="31"/>
    </row>
    <row r="44" ht="20.4" customHeight="1" spans="1:4">
      <c r="A44" s="33" t="s">
        <v>688</v>
      </c>
      <c r="B44" s="30"/>
      <c r="C44" s="31"/>
      <c r="D44" s="31"/>
    </row>
    <row r="45" ht="20.4" customHeight="1" spans="1:4">
      <c r="A45" s="33" t="s">
        <v>689</v>
      </c>
      <c r="B45" s="30"/>
      <c r="C45" s="31"/>
      <c r="D45" s="31"/>
    </row>
    <row r="46" ht="20.4" customHeight="1" spans="1:4">
      <c r="A46" s="37" t="s">
        <v>690</v>
      </c>
      <c r="B46" s="30"/>
      <c r="C46" s="31"/>
      <c r="D46" s="31"/>
    </row>
    <row r="47" ht="20.4" customHeight="1" spans="1:4">
      <c r="A47" s="37" t="s">
        <v>691</v>
      </c>
      <c r="B47" s="30"/>
      <c r="C47" s="31"/>
      <c r="D47" s="31"/>
    </row>
    <row r="48" ht="20.4" customHeight="1" spans="1:4">
      <c r="A48" s="22" t="s">
        <v>699</v>
      </c>
      <c r="B48" s="30"/>
      <c r="C48" s="31"/>
      <c r="D48" s="31"/>
    </row>
    <row r="49" ht="20.4" customHeight="1" spans="1:4">
      <c r="A49" s="25" t="s">
        <v>687</v>
      </c>
      <c r="B49" s="30"/>
      <c r="C49" s="31"/>
      <c r="D49" s="31"/>
    </row>
    <row r="50" ht="20.4" customHeight="1" spans="1:4">
      <c r="A50" s="25" t="s">
        <v>688</v>
      </c>
      <c r="B50" s="30"/>
      <c r="C50" s="31"/>
      <c r="D50" s="31"/>
    </row>
    <row r="51" ht="20.4" customHeight="1" spans="1:4">
      <c r="A51" s="25" t="s">
        <v>689</v>
      </c>
      <c r="B51" s="30"/>
      <c r="C51" s="31"/>
      <c r="D51" s="31"/>
    </row>
    <row r="52" ht="20.4" customHeight="1" spans="1:4">
      <c r="A52" s="25" t="s">
        <v>690</v>
      </c>
      <c r="B52" s="30"/>
      <c r="C52" s="31"/>
      <c r="D52" s="31"/>
    </row>
    <row r="53" ht="20.4" customHeight="1" spans="1:4">
      <c r="A53" s="25" t="s">
        <v>691</v>
      </c>
      <c r="B53" s="30"/>
      <c r="C53" s="31"/>
      <c r="D53" s="31"/>
    </row>
    <row r="54" ht="20.4" customHeight="1" spans="1:4">
      <c r="A54" s="22" t="s">
        <v>700</v>
      </c>
      <c r="B54" s="30"/>
      <c r="C54" s="31"/>
      <c r="D54" s="31"/>
    </row>
    <row r="55" ht="20.4" customHeight="1" spans="1:4">
      <c r="A55" s="25" t="s">
        <v>687</v>
      </c>
      <c r="B55" s="30"/>
      <c r="C55" s="31"/>
      <c r="D55" s="31"/>
    </row>
    <row r="56" ht="20.4" customHeight="1" spans="1:4">
      <c r="A56" s="25" t="s">
        <v>688</v>
      </c>
      <c r="B56" s="30"/>
      <c r="C56" s="31"/>
      <c r="D56" s="31"/>
    </row>
    <row r="57" ht="20.4" customHeight="1" spans="1:4">
      <c r="A57" s="25" t="s">
        <v>689</v>
      </c>
      <c r="B57" s="30"/>
      <c r="C57" s="31"/>
      <c r="D57" s="31"/>
    </row>
    <row r="58" ht="20.4" customHeight="1" spans="1:4">
      <c r="A58" s="25" t="s">
        <v>690</v>
      </c>
      <c r="B58" s="30"/>
      <c r="C58" s="31"/>
      <c r="D58" s="31"/>
    </row>
    <row r="59" ht="20.4" customHeight="1" spans="1:4">
      <c r="A59" s="25" t="s">
        <v>691</v>
      </c>
      <c r="B59" s="30"/>
      <c r="C59" s="31"/>
      <c r="D59" s="31"/>
    </row>
    <row r="60" ht="20.4" customHeight="1" spans="1:4">
      <c r="A60" s="22" t="s">
        <v>701</v>
      </c>
      <c r="B60" s="30"/>
      <c r="C60" s="31"/>
      <c r="D60" s="31"/>
    </row>
    <row r="61" ht="20.4" customHeight="1" spans="1:4">
      <c r="A61" s="25" t="s">
        <v>687</v>
      </c>
      <c r="B61" s="30"/>
      <c r="C61" s="31"/>
      <c r="D61" s="31"/>
    </row>
    <row r="62" ht="20.4" customHeight="1" spans="1:4">
      <c r="A62" s="25" t="s">
        <v>688</v>
      </c>
      <c r="B62" s="30"/>
      <c r="C62" s="31"/>
      <c r="D62" s="31"/>
    </row>
    <row r="63" ht="20.4" customHeight="1" spans="1:4">
      <c r="A63" s="25" t="s">
        <v>689</v>
      </c>
      <c r="B63" s="30"/>
      <c r="C63" s="31"/>
      <c r="D63" s="31"/>
    </row>
    <row r="64" ht="20.4" customHeight="1" spans="1:4">
      <c r="A64" s="25" t="s">
        <v>690</v>
      </c>
      <c r="B64" s="30"/>
      <c r="C64" s="31"/>
      <c r="D64" s="31"/>
    </row>
    <row r="65" ht="20.4" customHeight="1" spans="1:4">
      <c r="A65" s="25" t="s">
        <v>691</v>
      </c>
      <c r="B65" s="42"/>
      <c r="C65" s="43"/>
      <c r="D65" s="43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A1" sqref="A1"/>
    </sheetView>
  </sheetViews>
  <sheetFormatPr defaultColWidth="9" defaultRowHeight="14.25" outlineLevelCol="3"/>
  <cols>
    <col min="1" max="1" width="46" style="12" customWidth="1"/>
    <col min="2" max="2" width="12.375" style="13" customWidth="1"/>
    <col min="3" max="3" width="13.5" style="12" customWidth="1"/>
    <col min="4" max="4" width="18.8" style="12" customWidth="1"/>
    <col min="5" max="16384" width="9" style="12"/>
  </cols>
  <sheetData>
    <row r="1" ht="19.35" customHeight="1" spans="1:1">
      <c r="A1" s="12" t="s">
        <v>702</v>
      </c>
    </row>
    <row r="2" ht="26.4" customHeight="1" spans="1:4">
      <c r="A2" s="14" t="s">
        <v>703</v>
      </c>
      <c r="B2" s="14"/>
      <c r="C2" s="14"/>
      <c r="D2" s="14"/>
    </row>
    <row r="3" ht="17.4" customHeight="1" spans="1:4">
      <c r="A3" s="15"/>
      <c r="B3" s="16"/>
      <c r="C3" s="17"/>
      <c r="D3" s="18" t="s">
        <v>510</v>
      </c>
    </row>
    <row r="4" ht="42" customHeight="1" spans="1:4">
      <c r="A4" s="19" t="s">
        <v>685</v>
      </c>
      <c r="B4" s="20" t="s">
        <v>41</v>
      </c>
      <c r="C4" s="21" t="s">
        <v>42</v>
      </c>
      <c r="D4" s="21" t="s">
        <v>130</v>
      </c>
    </row>
    <row r="5" ht="22.95" customHeight="1" spans="1:4">
      <c r="A5" s="22" t="s">
        <v>704</v>
      </c>
      <c r="B5" s="23"/>
      <c r="C5" s="23"/>
      <c r="D5" s="24"/>
    </row>
    <row r="6" ht="22.95" customHeight="1" spans="1:4">
      <c r="A6" s="25" t="s">
        <v>705</v>
      </c>
      <c r="B6" s="23"/>
      <c r="C6" s="23"/>
      <c r="D6" s="24"/>
    </row>
    <row r="7" ht="22.95" customHeight="1" spans="1:4">
      <c r="A7" s="25" t="s">
        <v>706</v>
      </c>
      <c r="B7" s="23"/>
      <c r="C7" s="23"/>
      <c r="D7" s="24"/>
    </row>
    <row r="8" ht="22.95" customHeight="1" spans="1:4">
      <c r="A8" s="25" t="s">
        <v>707</v>
      </c>
      <c r="B8" s="23"/>
      <c r="C8" s="23"/>
      <c r="D8" s="24"/>
    </row>
    <row r="9" ht="22.95" customHeight="1" spans="1:4">
      <c r="A9" s="25" t="s">
        <v>708</v>
      </c>
      <c r="B9" s="23"/>
      <c r="C9" s="23"/>
      <c r="D9" s="24"/>
    </row>
    <row r="10" ht="22.95" customHeight="1" spans="1:4">
      <c r="A10" s="22" t="s">
        <v>709</v>
      </c>
      <c r="B10" s="26">
        <v>8404</v>
      </c>
      <c r="C10" s="26">
        <v>8127</v>
      </c>
      <c r="D10" s="27">
        <f>B10/C10</f>
        <v>1.0341</v>
      </c>
    </row>
    <row r="11" ht="22.95" customHeight="1" spans="1:4">
      <c r="A11" s="28" t="s">
        <v>710</v>
      </c>
      <c r="B11" s="26">
        <v>7732</v>
      </c>
      <c r="C11" s="26">
        <v>7553</v>
      </c>
      <c r="D11" s="27">
        <f t="shared" ref="D11:D17" si="0">B11/C11</f>
        <v>1.0237</v>
      </c>
    </row>
    <row r="12" ht="22.95" customHeight="1" spans="1:4">
      <c r="A12" s="28" t="s">
        <v>711</v>
      </c>
      <c r="B12" s="26">
        <v>206</v>
      </c>
      <c r="C12" s="26">
        <v>165</v>
      </c>
      <c r="D12" s="27">
        <f t="shared" si="0"/>
        <v>1.2485</v>
      </c>
    </row>
    <row r="13" ht="22.95" customHeight="1" spans="1:4">
      <c r="A13" s="28" t="s">
        <v>712</v>
      </c>
      <c r="B13" s="26">
        <v>458</v>
      </c>
      <c r="C13" s="26">
        <v>401</v>
      </c>
      <c r="D13" s="27">
        <f t="shared" si="0"/>
        <v>1.1421</v>
      </c>
    </row>
    <row r="14" ht="22.95" customHeight="1" spans="1:4">
      <c r="A14" s="28" t="s">
        <v>713</v>
      </c>
      <c r="B14" s="26">
        <v>8</v>
      </c>
      <c r="C14" s="26">
        <v>8</v>
      </c>
      <c r="D14" s="27">
        <f t="shared" si="0"/>
        <v>1</v>
      </c>
    </row>
    <row r="15" ht="22.95" customHeight="1" spans="1:4">
      <c r="A15" s="22" t="s">
        <v>714</v>
      </c>
      <c r="B15" s="26">
        <v>15185</v>
      </c>
      <c r="C15" s="26">
        <v>14527</v>
      </c>
      <c r="D15" s="27">
        <f t="shared" si="0"/>
        <v>1.0453</v>
      </c>
    </row>
    <row r="16" ht="22.95" customHeight="1" spans="1:4">
      <c r="A16" s="29" t="s">
        <v>715</v>
      </c>
      <c r="B16" s="26">
        <v>15157</v>
      </c>
      <c r="C16" s="26">
        <v>14487</v>
      </c>
      <c r="D16" s="27">
        <f t="shared" si="0"/>
        <v>1.0462</v>
      </c>
    </row>
    <row r="17" ht="22.95" customHeight="1" spans="1:4">
      <c r="A17" s="29" t="s">
        <v>716</v>
      </c>
      <c r="B17" s="26">
        <v>28</v>
      </c>
      <c r="C17" s="26">
        <v>40</v>
      </c>
      <c r="D17" s="27">
        <f t="shared" si="0"/>
        <v>0.7</v>
      </c>
    </row>
    <row r="18" ht="22.95" customHeight="1" spans="1:4">
      <c r="A18" s="22" t="s">
        <v>717</v>
      </c>
      <c r="B18" s="30"/>
      <c r="C18" s="31"/>
      <c r="D18" s="31"/>
    </row>
    <row r="19" ht="22.95" customHeight="1" spans="1:4">
      <c r="A19" s="32" t="s">
        <v>718</v>
      </c>
      <c r="B19" s="30"/>
      <c r="C19" s="31"/>
      <c r="D19" s="31"/>
    </row>
    <row r="20" ht="22.95" customHeight="1" spans="1:4">
      <c r="A20" s="32" t="s">
        <v>719</v>
      </c>
      <c r="B20" s="30"/>
      <c r="C20" s="31"/>
      <c r="D20" s="31"/>
    </row>
    <row r="21" ht="22.95" customHeight="1" spans="1:4">
      <c r="A21" s="32" t="s">
        <v>720</v>
      </c>
      <c r="B21" s="30"/>
      <c r="C21" s="31"/>
      <c r="D21" s="31"/>
    </row>
    <row r="22" ht="22.95" customHeight="1" spans="1:4">
      <c r="A22" s="22" t="s">
        <v>721</v>
      </c>
      <c r="B22" s="30"/>
      <c r="C22" s="31"/>
      <c r="D22" s="31"/>
    </row>
    <row r="23" ht="22.95" customHeight="1" spans="1:4">
      <c r="A23" s="33" t="s">
        <v>722</v>
      </c>
      <c r="B23" s="30"/>
      <c r="C23" s="31"/>
      <c r="D23" s="31"/>
    </row>
    <row r="24" ht="22.95" customHeight="1" spans="1:4">
      <c r="A24" s="34" t="s">
        <v>723</v>
      </c>
      <c r="B24" s="30"/>
      <c r="C24" s="31"/>
      <c r="D24" s="31"/>
    </row>
    <row r="25" ht="22.95" customHeight="1" spans="1:4">
      <c r="A25" s="34" t="s">
        <v>724</v>
      </c>
      <c r="B25" s="30"/>
      <c r="C25" s="31"/>
      <c r="D25" s="31"/>
    </row>
    <row r="26" ht="22.95" customHeight="1" spans="1:4">
      <c r="A26" s="34" t="s">
        <v>725</v>
      </c>
      <c r="B26" s="30"/>
      <c r="C26" s="31"/>
      <c r="D26" s="31"/>
    </row>
    <row r="27" ht="22.95" customHeight="1" spans="1:4">
      <c r="A27" s="35" t="s">
        <v>726</v>
      </c>
      <c r="B27" s="30"/>
      <c r="C27" s="31"/>
      <c r="D27" s="31"/>
    </row>
    <row r="28" ht="22.95" customHeight="1" spans="1:4">
      <c r="A28" s="36" t="s">
        <v>727</v>
      </c>
      <c r="B28" s="30"/>
      <c r="C28" s="31"/>
      <c r="D28" s="31"/>
    </row>
    <row r="29" ht="22.95" customHeight="1" spans="1:4">
      <c r="A29" s="36" t="s">
        <v>724</v>
      </c>
      <c r="B29" s="30"/>
      <c r="C29" s="31"/>
      <c r="D29" s="31"/>
    </row>
    <row r="30" ht="22.95" customHeight="1" spans="1:4">
      <c r="A30" s="36" t="s">
        <v>728</v>
      </c>
      <c r="B30" s="30"/>
      <c r="C30" s="31"/>
      <c r="D30" s="31"/>
    </row>
    <row r="31" ht="22.95" customHeight="1" spans="1:4">
      <c r="A31" s="33" t="s">
        <v>729</v>
      </c>
      <c r="B31" s="30"/>
      <c r="C31" s="31"/>
      <c r="D31" s="31"/>
    </row>
    <row r="32" ht="22.95" customHeight="1" spans="1:4">
      <c r="A32" s="37" t="s">
        <v>730</v>
      </c>
      <c r="B32" s="30"/>
      <c r="C32" s="31"/>
      <c r="D32" s="31"/>
    </row>
    <row r="33" ht="22.95" customHeight="1" spans="1:4">
      <c r="A33" s="37" t="s">
        <v>724</v>
      </c>
      <c r="B33" s="30"/>
      <c r="C33" s="31"/>
      <c r="D33" s="31"/>
    </row>
    <row r="34" ht="22.95" customHeight="1" spans="1:4">
      <c r="A34" s="37" t="s">
        <v>731</v>
      </c>
      <c r="B34" s="30"/>
      <c r="C34" s="31"/>
      <c r="D34" s="31"/>
    </row>
    <row r="35" ht="22.95" customHeight="1" spans="1:4">
      <c r="A35" s="22" t="s">
        <v>732</v>
      </c>
      <c r="B35" s="30"/>
      <c r="C35" s="31"/>
      <c r="D35" s="31"/>
    </row>
    <row r="36" ht="22.95" customHeight="1" spans="1:4">
      <c r="A36" s="38" t="s">
        <v>733</v>
      </c>
      <c r="B36" s="30"/>
      <c r="C36" s="31"/>
      <c r="D36" s="31"/>
    </row>
    <row r="37" ht="22.95" customHeight="1" spans="1:4">
      <c r="A37" s="38" t="s">
        <v>734</v>
      </c>
      <c r="B37" s="30"/>
      <c r="C37" s="31"/>
      <c r="D37" s="31"/>
    </row>
    <row r="38" ht="22.95" customHeight="1" spans="1:4">
      <c r="A38" s="38" t="s">
        <v>735</v>
      </c>
      <c r="B38" s="30"/>
      <c r="C38" s="31"/>
      <c r="D38" s="31"/>
    </row>
    <row r="39" ht="22.95" customHeight="1" spans="1:4">
      <c r="A39" s="38" t="s">
        <v>736</v>
      </c>
      <c r="B39" s="30"/>
      <c r="C39" s="31"/>
      <c r="D39" s="31"/>
    </row>
    <row r="40" ht="22.95" customHeight="1" spans="1:4">
      <c r="A40" s="38" t="s">
        <v>737</v>
      </c>
      <c r="B40" s="30"/>
      <c r="C40" s="31"/>
      <c r="D40" s="31"/>
    </row>
    <row r="41" ht="22.95" customHeight="1" spans="1:4">
      <c r="A41" s="22" t="s">
        <v>738</v>
      </c>
      <c r="B41" s="30"/>
      <c r="C41" s="31"/>
      <c r="D41" s="31"/>
    </row>
    <row r="42" ht="22.95" customHeight="1" spans="1:4">
      <c r="A42" s="39" t="s">
        <v>739</v>
      </c>
      <c r="B42" s="30"/>
      <c r="C42" s="31"/>
      <c r="D42" s="31"/>
    </row>
    <row r="43" ht="22.95" customHeight="1" spans="1:4">
      <c r="A43" s="39" t="s">
        <v>740</v>
      </c>
      <c r="B43" s="30"/>
      <c r="C43" s="31"/>
      <c r="D43" s="31"/>
    </row>
    <row r="44" ht="22.95" customHeight="1" spans="1:4">
      <c r="A44" s="39" t="s">
        <v>707</v>
      </c>
      <c r="B44" s="30"/>
      <c r="C44" s="31"/>
      <c r="D44" s="31"/>
    </row>
    <row r="45" ht="22.95" customHeight="1" spans="1:4">
      <c r="A45" s="39" t="s">
        <v>741</v>
      </c>
      <c r="B45" s="30"/>
      <c r="C45" s="31"/>
      <c r="D45" s="31"/>
    </row>
    <row r="46" ht="22.95" customHeight="1" spans="1:4">
      <c r="A46" s="39" t="s">
        <v>742</v>
      </c>
      <c r="B46" s="30"/>
      <c r="C46" s="31"/>
      <c r="D46" s="31"/>
    </row>
    <row r="47" ht="22.95" customHeight="1" spans="1:4">
      <c r="A47" s="22" t="s">
        <v>743</v>
      </c>
      <c r="B47" s="30"/>
      <c r="C47" s="31"/>
      <c r="D47" s="31"/>
    </row>
    <row r="48" ht="22.95" customHeight="1" spans="1:4">
      <c r="A48" s="40" t="s">
        <v>744</v>
      </c>
      <c r="B48" s="30"/>
      <c r="C48" s="31"/>
      <c r="D48" s="31"/>
    </row>
    <row r="49" ht="22.95" customHeight="1" spans="1:4">
      <c r="A49" s="40" t="s">
        <v>745</v>
      </c>
      <c r="B49" s="30"/>
      <c r="C49" s="31"/>
      <c r="D49" s="31"/>
    </row>
    <row r="50" ht="22.95" customHeight="1" spans="1:4">
      <c r="A50" s="40" t="s">
        <v>746</v>
      </c>
      <c r="B50" s="30"/>
      <c r="C50" s="31"/>
      <c r="D50" s="31"/>
    </row>
    <row r="51" ht="22.95" customHeight="1" spans="1:4">
      <c r="A51" s="40" t="s">
        <v>747</v>
      </c>
      <c r="B51" s="30"/>
      <c r="C51" s="31"/>
      <c r="D51" s="31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I14" sqref="I14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748</v>
      </c>
    </row>
    <row r="2" ht="29.4" customHeight="1" spans="1:3">
      <c r="A2" s="2" t="s">
        <v>749</v>
      </c>
      <c r="B2" s="2"/>
      <c r="C2" s="2"/>
    </row>
    <row r="3" ht="25.95" customHeight="1" spans="2:3">
      <c r="B3" s="3"/>
      <c r="C3" s="4" t="s">
        <v>39</v>
      </c>
    </row>
    <row r="4" ht="27.75" customHeight="1" spans="1:3">
      <c r="A4" s="5" t="s">
        <v>750</v>
      </c>
      <c r="B4" s="6"/>
      <c r="C4" s="7"/>
    </row>
    <row r="5" ht="27.75" customHeight="1" spans="1:3">
      <c r="A5" s="8" t="s">
        <v>751</v>
      </c>
      <c r="B5" s="8"/>
      <c r="C5" s="9">
        <v>582825</v>
      </c>
    </row>
    <row r="6" ht="27.75" customHeight="1" spans="1:3">
      <c r="A6" s="8" t="s">
        <v>752</v>
      </c>
      <c r="B6" s="8"/>
      <c r="C6" s="9">
        <v>40000</v>
      </c>
    </row>
    <row r="7" ht="27.75" customHeight="1" spans="1:3">
      <c r="A7" s="8" t="s">
        <v>753</v>
      </c>
      <c r="B7" s="8"/>
      <c r="C7" s="9">
        <v>12831</v>
      </c>
    </row>
    <row r="8" ht="27.75" customHeight="1" spans="1:3">
      <c r="A8" s="8" t="s">
        <v>754</v>
      </c>
      <c r="B8" s="8"/>
      <c r="C8" s="9">
        <v>609994</v>
      </c>
    </row>
    <row r="9" ht="27.75" customHeight="1" spans="1:3">
      <c r="A9" s="5" t="s">
        <v>755</v>
      </c>
      <c r="B9" s="6"/>
      <c r="C9" s="7"/>
    </row>
    <row r="10" ht="27.75" customHeight="1" spans="1:3">
      <c r="A10" s="8" t="s">
        <v>756</v>
      </c>
      <c r="B10" s="8"/>
      <c r="C10" s="10">
        <v>633177</v>
      </c>
    </row>
    <row r="11" ht="27.75" customHeight="1" spans="1:3">
      <c r="A11" s="8" t="s">
        <v>757</v>
      </c>
      <c r="B11" s="8"/>
      <c r="C11" s="10"/>
    </row>
    <row r="12" ht="27.75" customHeight="1" spans="1:3">
      <c r="A12" s="8" t="s">
        <v>758</v>
      </c>
      <c r="B12" s="8"/>
      <c r="C12" s="10"/>
    </row>
    <row r="14" ht="54.6" customHeight="1" spans="1:3">
      <c r="A14" s="11" t="s">
        <v>759</v>
      </c>
      <c r="B14" s="11"/>
      <c r="C14" s="11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12" sqref="H12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760</v>
      </c>
    </row>
    <row r="2" ht="29.4" customHeight="1" spans="1:3">
      <c r="A2" s="2" t="s">
        <v>761</v>
      </c>
      <c r="B2" s="2"/>
      <c r="C2" s="2"/>
    </row>
    <row r="3" ht="25.95" customHeight="1" spans="2:3">
      <c r="B3" s="3"/>
      <c r="C3" s="4" t="s">
        <v>39</v>
      </c>
    </row>
    <row r="4" ht="27.75" customHeight="1" spans="1:3">
      <c r="A4" s="5" t="s">
        <v>750</v>
      </c>
      <c r="B4" s="6"/>
      <c r="C4" s="7"/>
    </row>
    <row r="5" ht="27.75" customHeight="1" spans="1:3">
      <c r="A5" s="8" t="s">
        <v>751</v>
      </c>
      <c r="B5" s="8"/>
      <c r="C5" s="9">
        <v>582825</v>
      </c>
    </row>
    <row r="6" ht="27.75" customHeight="1" spans="1:3">
      <c r="A6" s="8" t="s">
        <v>752</v>
      </c>
      <c r="B6" s="8"/>
      <c r="C6" s="9">
        <v>40000</v>
      </c>
    </row>
    <row r="7" ht="27.75" customHeight="1" spans="1:3">
      <c r="A7" s="8" t="s">
        <v>753</v>
      </c>
      <c r="B7" s="8"/>
      <c r="C7" s="9">
        <v>12831</v>
      </c>
    </row>
    <row r="8" ht="27.75" customHeight="1" spans="1:3">
      <c r="A8" s="8" t="s">
        <v>754</v>
      </c>
      <c r="B8" s="8"/>
      <c r="C8" s="9">
        <v>609994</v>
      </c>
    </row>
    <row r="9" ht="27.75" customHeight="1" spans="1:3">
      <c r="A9" s="5" t="s">
        <v>755</v>
      </c>
      <c r="B9" s="6"/>
      <c r="C9" s="7"/>
    </row>
    <row r="10" ht="27.75" customHeight="1" spans="1:3">
      <c r="A10" s="8" t="s">
        <v>756</v>
      </c>
      <c r="B10" s="8"/>
      <c r="C10" s="10">
        <v>633177</v>
      </c>
    </row>
    <row r="11" ht="27.75" customHeight="1" spans="1:3">
      <c r="A11" s="8" t="s">
        <v>757</v>
      </c>
      <c r="B11" s="8"/>
      <c r="C11" s="10"/>
    </row>
    <row r="12" ht="27.75" customHeight="1" spans="1:3">
      <c r="A12" s="8" t="s">
        <v>758</v>
      </c>
      <c r="B12" s="8"/>
      <c r="C12" s="10"/>
    </row>
    <row r="14" ht="50.4" customHeight="1" spans="1:3">
      <c r="A14" s="11" t="s">
        <v>759</v>
      </c>
      <c r="B14" s="11"/>
      <c r="C14" s="11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15" sqref="H15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762</v>
      </c>
    </row>
    <row r="2" ht="29.4" customHeight="1" spans="1:3">
      <c r="A2" s="2" t="s">
        <v>763</v>
      </c>
      <c r="B2" s="2"/>
      <c r="C2" s="2"/>
    </row>
    <row r="3" ht="25.95" customHeight="1" spans="2:3">
      <c r="B3" s="3"/>
      <c r="C3" s="4" t="s">
        <v>39</v>
      </c>
    </row>
    <row r="4" ht="29.25" customHeight="1" spans="1:3">
      <c r="A4" s="5" t="s">
        <v>750</v>
      </c>
      <c r="B4" s="6"/>
      <c r="C4" s="7"/>
    </row>
    <row r="5" ht="29.25" customHeight="1" spans="1:3">
      <c r="A5" s="8" t="s">
        <v>764</v>
      </c>
      <c r="B5" s="8"/>
      <c r="C5" s="9">
        <v>179442</v>
      </c>
    </row>
    <row r="6" ht="29.25" customHeight="1" spans="1:3">
      <c r="A6" s="8" t="s">
        <v>765</v>
      </c>
      <c r="B6" s="8"/>
      <c r="C6" s="9">
        <v>0</v>
      </c>
    </row>
    <row r="7" ht="29.25" customHeight="1" spans="1:3">
      <c r="A7" s="8" t="s">
        <v>766</v>
      </c>
      <c r="B7" s="8"/>
      <c r="C7" s="9">
        <v>0</v>
      </c>
    </row>
    <row r="8" ht="29.25" customHeight="1" spans="1:3">
      <c r="A8" s="8" t="s">
        <v>767</v>
      </c>
      <c r="B8" s="8"/>
      <c r="C8" s="9">
        <v>179442</v>
      </c>
    </row>
    <row r="9" ht="29.25" customHeight="1" spans="1:3">
      <c r="A9" s="5" t="s">
        <v>755</v>
      </c>
      <c r="B9" s="6"/>
      <c r="C9" s="7"/>
    </row>
    <row r="10" ht="29.25" customHeight="1" spans="1:3">
      <c r="A10" s="8" t="s">
        <v>768</v>
      </c>
      <c r="B10" s="8"/>
      <c r="C10" s="10">
        <v>219542</v>
      </c>
    </row>
    <row r="11" ht="29.25" customHeight="1" spans="1:3">
      <c r="A11" s="8" t="s">
        <v>769</v>
      </c>
      <c r="B11" s="8"/>
      <c r="C11" s="10"/>
    </row>
    <row r="12" ht="29.25" customHeight="1" spans="1:3">
      <c r="A12" s="8" t="s">
        <v>770</v>
      </c>
      <c r="B12" s="8"/>
      <c r="C12" s="10"/>
    </row>
    <row r="14" ht="49.8" customHeight="1" spans="1:3">
      <c r="A14" s="11" t="s">
        <v>759</v>
      </c>
      <c r="B14" s="11"/>
      <c r="C14" s="11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9" sqref="G9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771</v>
      </c>
    </row>
    <row r="2" ht="29.4" customHeight="1" spans="1:3">
      <c r="A2" s="2" t="s">
        <v>772</v>
      </c>
      <c r="B2" s="2"/>
      <c r="C2" s="2"/>
    </row>
    <row r="3" ht="25.95" customHeight="1" spans="2:3">
      <c r="B3" s="3"/>
      <c r="C3" s="4" t="s">
        <v>39</v>
      </c>
    </row>
    <row r="4" ht="29.25" customHeight="1" spans="1:3">
      <c r="A4" s="5" t="s">
        <v>750</v>
      </c>
      <c r="B4" s="6"/>
      <c r="C4" s="7"/>
    </row>
    <row r="5" ht="29.25" customHeight="1" spans="1:3">
      <c r="A5" s="8" t="s">
        <v>764</v>
      </c>
      <c r="B5" s="8"/>
      <c r="C5" s="9">
        <v>179442</v>
      </c>
    </row>
    <row r="6" ht="29.25" customHeight="1" spans="1:3">
      <c r="A6" s="8" t="s">
        <v>765</v>
      </c>
      <c r="B6" s="8"/>
      <c r="C6" s="9">
        <v>0</v>
      </c>
    </row>
    <row r="7" ht="29.25" customHeight="1" spans="1:3">
      <c r="A7" s="8" t="s">
        <v>766</v>
      </c>
      <c r="B7" s="8"/>
      <c r="C7" s="9">
        <v>0</v>
      </c>
    </row>
    <row r="8" ht="29.25" customHeight="1" spans="1:3">
      <c r="A8" s="8" t="s">
        <v>767</v>
      </c>
      <c r="B8" s="8"/>
      <c r="C8" s="9">
        <v>179442</v>
      </c>
    </row>
    <row r="9" ht="29.25" customHeight="1" spans="1:3">
      <c r="A9" s="5" t="s">
        <v>755</v>
      </c>
      <c r="B9" s="6"/>
      <c r="C9" s="7"/>
    </row>
    <row r="10" ht="29.25" customHeight="1" spans="1:3">
      <c r="A10" s="8" t="s">
        <v>768</v>
      </c>
      <c r="B10" s="8"/>
      <c r="C10" s="10">
        <v>219542</v>
      </c>
    </row>
    <row r="11" ht="29.25" customHeight="1" spans="1:3">
      <c r="A11" s="8" t="s">
        <v>769</v>
      </c>
      <c r="B11" s="8"/>
      <c r="C11" s="10"/>
    </row>
    <row r="12" ht="29.25" customHeight="1" spans="1:3">
      <c r="A12" s="8" t="s">
        <v>770</v>
      </c>
      <c r="B12" s="8"/>
      <c r="C12" s="10"/>
    </row>
    <row r="14" ht="49.8" customHeight="1" spans="1:3">
      <c r="A14" s="11" t="s">
        <v>759</v>
      </c>
      <c r="B14" s="11"/>
      <c r="C14" s="11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附表2-1</vt:lpstr>
      <vt:lpstr>附表2-2</vt:lpstr>
      <vt:lpstr>附表2-3</vt:lpstr>
      <vt:lpstr>附表2-4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2018-01-04T03:05:00Z</cp:lastPrinted>
  <dcterms:modified xsi:type="dcterms:W3CDTF">2019-02-24T11:29:23Z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